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66925"/>
  <mc:AlternateContent xmlns:mc="http://schemas.openxmlformats.org/markup-compatibility/2006">
    <mc:Choice Requires="x15">
      <x15ac:absPath xmlns:x15ac="http://schemas.microsoft.com/office/spreadsheetml/2010/11/ac" url="/Users/monikanemcova/Desktop/"/>
    </mc:Choice>
  </mc:AlternateContent>
  <xr:revisionPtr revIDLastSave="0" documentId="13_ncr:1_{ED926DB0-E2D5-3E44-B9CE-EB25ED9C88C0}" xr6:coauthVersionLast="47" xr6:coauthVersionMax="47" xr10:uidLastSave="{00000000-0000-0000-0000-000000000000}"/>
  <bookViews>
    <workbookView xWindow="31760" yWindow="500" windowWidth="33600" windowHeight="21100" xr2:uid="{D06DA29D-DA30-794C-9374-F52842917309}"/>
  </bookViews>
  <sheets>
    <sheet name="RACI Chart Template" sheetId="18" r:id="rId1"/>
    <sheet name="Gantt Chart Task List" sheetId="17" r:id="rId2"/>
    <sheet name="Project Task List" sheetId="11" r:id="rId3"/>
    <sheet name="Kanban Board" sheetId="20" r:id="rId4"/>
    <sheet name="About AIHR" sheetId="21" r:id="rId5"/>
  </sheets>
  <externalReferences>
    <externalReference r:id="rId6"/>
  </externalReferences>
  <definedNames>
    <definedName name="Milestone_Marker">[1]Purple!$C$6</definedName>
    <definedName name="_xlnm.Print_Titles" localSheetId="1">'Gantt Chart Task List'!$7:$10</definedName>
    <definedName name="Project_Start" localSheetId="1">'Gantt Chart Task List'!$C$7</definedName>
    <definedName name="Project_Start">[1]Purple!$C$5</definedName>
    <definedName name="Scrolling_Increment" localSheetId="1">'Gantt Chart Task List'!$C$8</definedName>
    <definedName name="Scrolling_Increment">[1]Purple!$U$5</definedName>
    <definedName name="Today" localSheetId="1">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7" i="11" l="1"/>
  <c r="F13" i="17"/>
  <c r="F14" i="17" l="1"/>
  <c r="F15" i="17" l="1"/>
  <c r="F16" i="17"/>
  <c r="F17" i="17"/>
  <c r="F19" i="17"/>
  <c r="F20" i="17" s="1"/>
  <c r="F21" i="17" s="1"/>
  <c r="F22" i="17" s="1"/>
  <c r="F23" i="17" s="1"/>
  <c r="C7" i="17" l="1" a="1"/>
  <c r="C7" i="17" s="1"/>
  <c r="I8" i="17" s="1"/>
  <c r="I30" i="17" l="1"/>
  <c r="I27" i="17"/>
  <c r="I26" i="17"/>
  <c r="I16" i="17"/>
  <c r="I15" i="17"/>
  <c r="I23" i="17"/>
  <c r="I12" i="17"/>
  <c r="I32" i="17"/>
  <c r="I7" i="17"/>
  <c r="I24" i="17"/>
  <c r="I25" i="17"/>
  <c r="I20" i="17"/>
  <c r="I33" i="17"/>
  <c r="I13" i="17"/>
  <c r="I28" i="17"/>
  <c r="I35" i="17"/>
  <c r="I34" i="17"/>
  <c r="I10" i="17"/>
  <c r="J8" i="17"/>
  <c r="J26" i="17" s="1"/>
  <c r="I14" i="17"/>
  <c r="I18" i="17"/>
  <c r="I22" i="17"/>
  <c r="I29" i="17"/>
  <c r="I19" i="17"/>
  <c r="I36" i="17"/>
  <c r="I31" i="17"/>
  <c r="I17" i="17"/>
  <c r="I21" i="17"/>
  <c r="J18" i="17" l="1"/>
  <c r="J35" i="17"/>
  <c r="J34" i="17"/>
  <c r="J22" i="17"/>
  <c r="J27" i="17"/>
  <c r="J12" i="17"/>
  <c r="J13" i="17"/>
  <c r="J36" i="17"/>
  <c r="J10" i="17"/>
  <c r="K8" i="17"/>
  <c r="L8" i="17" s="1"/>
  <c r="L25" i="17" s="1"/>
  <c r="J31" i="17"/>
  <c r="J23" i="17"/>
  <c r="J30" i="17"/>
  <c r="J24" i="17"/>
  <c r="J15" i="17"/>
  <c r="J32" i="17"/>
  <c r="J33" i="17"/>
  <c r="J29" i="17"/>
  <c r="J17" i="17"/>
  <c r="J20" i="17"/>
  <c r="J28" i="17"/>
  <c r="J25" i="17"/>
  <c r="J19" i="17"/>
  <c r="J14" i="17"/>
  <c r="J21" i="17"/>
  <c r="J16" i="17"/>
  <c r="L15" i="17" l="1"/>
  <c r="K14" i="17"/>
  <c r="L27" i="17"/>
  <c r="K10" i="17"/>
  <c r="L32" i="17"/>
  <c r="K32" i="17"/>
  <c r="K31" i="17"/>
  <c r="K34" i="17"/>
  <c r="L35" i="17"/>
  <c r="K35" i="17"/>
  <c r="L10" i="17"/>
  <c r="L28" i="17"/>
  <c r="L24" i="17"/>
  <c r="K28" i="17"/>
  <c r="L21" i="17"/>
  <c r="K29" i="17"/>
  <c r="K24" i="17"/>
  <c r="L12" i="17"/>
  <c r="K30" i="17"/>
  <c r="K15" i="17"/>
  <c r="L34" i="17"/>
  <c r="M8" i="17"/>
  <c r="M27" i="17" s="1"/>
  <c r="K13" i="17"/>
  <c r="K21" i="17"/>
  <c r="K18" i="17"/>
  <c r="L14" i="17"/>
  <c r="L26" i="17"/>
  <c r="L18" i="17"/>
  <c r="L16" i="17"/>
  <c r="L23" i="17"/>
  <c r="L17" i="17"/>
  <c r="K27" i="17"/>
  <c r="K16" i="17"/>
  <c r="K12" i="17"/>
  <c r="L31" i="17"/>
  <c r="L20" i="17"/>
  <c r="L29" i="17"/>
  <c r="K22" i="17"/>
  <c r="K19" i="17"/>
  <c r="K25" i="17"/>
  <c r="L36" i="17"/>
  <c r="L13" i="17"/>
  <c r="L22" i="17"/>
  <c r="K26" i="17"/>
  <c r="K33" i="17"/>
  <c r="K23" i="17"/>
  <c r="L30" i="17"/>
  <c r="L19" i="17"/>
  <c r="L33" i="17"/>
  <c r="K20" i="17"/>
  <c r="K17" i="17"/>
  <c r="K36" i="17"/>
  <c r="M28" i="17" l="1"/>
  <c r="M26" i="17"/>
  <c r="M22" i="17"/>
  <c r="M36" i="17"/>
  <c r="M15" i="17"/>
  <c r="M29" i="17"/>
  <c r="M13" i="17"/>
  <c r="N8" i="17"/>
  <c r="N32" i="17" s="1"/>
  <c r="M16" i="17"/>
  <c r="M30" i="17"/>
  <c r="M34" i="17"/>
  <c r="M24" i="17"/>
  <c r="M23" i="17"/>
  <c r="M35" i="17"/>
  <c r="M14" i="17"/>
  <c r="M12" i="17"/>
  <c r="M25" i="17"/>
  <c r="M21" i="17"/>
  <c r="M10" i="17"/>
  <c r="M18" i="17"/>
  <c r="M31" i="17"/>
  <c r="M19" i="17"/>
  <c r="M33" i="17"/>
  <c r="M20" i="17"/>
  <c r="M17" i="17"/>
  <c r="M32" i="17"/>
  <c r="O8" i="17" l="1"/>
  <c r="O32" i="17" s="1"/>
  <c r="N19" i="17"/>
  <c r="N16" i="17"/>
  <c r="N29" i="17"/>
  <c r="N31" i="17"/>
  <c r="N14" i="17"/>
  <c r="N17" i="17"/>
  <c r="N27" i="17"/>
  <c r="N33" i="17"/>
  <c r="N35" i="17"/>
  <c r="N12" i="17"/>
  <c r="N23" i="17"/>
  <c r="N18" i="17"/>
  <c r="N15" i="17"/>
  <c r="N28" i="17"/>
  <c r="N22" i="17"/>
  <c r="N34" i="17"/>
  <c r="N30" i="17"/>
  <c r="N20" i="17"/>
  <c r="N13" i="17"/>
  <c r="N10" i="17"/>
  <c r="N36" i="17"/>
  <c r="N21" i="17"/>
  <c r="N26" i="17"/>
  <c r="N24" i="17"/>
  <c r="N25" i="17"/>
  <c r="O15" i="17" l="1"/>
  <c r="O29" i="17"/>
  <c r="O36" i="17"/>
  <c r="O18" i="17"/>
  <c r="O19" i="17"/>
  <c r="O25" i="17"/>
  <c r="O22" i="17"/>
  <c r="O16" i="17"/>
  <c r="O33" i="17"/>
  <c r="O27" i="17"/>
  <c r="O35" i="17"/>
  <c r="O34" i="17"/>
  <c r="O17" i="17"/>
  <c r="O12" i="17"/>
  <c r="P8" i="17"/>
  <c r="P15" i="17" s="1"/>
  <c r="O21" i="17"/>
  <c r="O20" i="17"/>
  <c r="O13" i="17"/>
  <c r="O23" i="17"/>
  <c r="O10" i="17"/>
  <c r="O26" i="17"/>
  <c r="O31" i="17"/>
  <c r="O30" i="17"/>
  <c r="O28" i="17"/>
  <c r="O14" i="17"/>
  <c r="O24" i="17"/>
  <c r="P17" i="17" l="1"/>
  <c r="P7" i="17"/>
  <c r="P35" i="17"/>
  <c r="P18" i="17"/>
  <c r="P10" i="17"/>
  <c r="P25" i="17"/>
  <c r="P28" i="17"/>
  <c r="P32" i="17"/>
  <c r="P29" i="17"/>
  <c r="P22" i="17"/>
  <c r="P36" i="17"/>
  <c r="P19" i="17"/>
  <c r="P30" i="17"/>
  <c r="P12" i="17"/>
  <c r="P14" i="17"/>
  <c r="P34" i="17"/>
  <c r="P13" i="17"/>
  <c r="P20" i="17"/>
  <c r="P21" i="17"/>
  <c r="Q8" i="17"/>
  <c r="Q29" i="17" s="1"/>
  <c r="P24" i="17"/>
  <c r="P31" i="17"/>
  <c r="P26" i="17"/>
  <c r="P16" i="17"/>
  <c r="P27" i="17"/>
  <c r="P33" i="17"/>
  <c r="P23" i="17"/>
  <c r="Q15" i="17" l="1"/>
  <c r="Q14" i="17"/>
  <c r="Q10" i="17"/>
  <c r="Q23" i="17"/>
  <c r="Q34" i="17"/>
  <c r="Q19" i="17"/>
  <c r="R8" i="17"/>
  <c r="R28" i="17" s="1"/>
  <c r="Q12" i="17"/>
  <c r="Q33" i="17"/>
  <c r="Q25" i="17"/>
  <c r="Q21" i="17"/>
  <c r="Q35" i="17"/>
  <c r="Q28" i="17"/>
  <c r="Q32" i="17"/>
  <c r="Q24" i="17"/>
  <c r="Q17" i="17"/>
  <c r="Q18" i="17"/>
  <c r="Q13" i="17"/>
  <c r="Q36" i="17"/>
  <c r="Q16" i="17"/>
  <c r="Q20" i="17"/>
  <c r="Q22" i="17"/>
  <c r="Q26" i="17"/>
  <c r="Q27" i="17"/>
  <c r="Q31" i="17"/>
  <c r="Q30" i="17"/>
  <c r="R33" i="17" l="1"/>
  <c r="R27" i="17"/>
  <c r="R32" i="17"/>
  <c r="R23" i="17"/>
  <c r="R10" i="17"/>
  <c r="R24" i="17"/>
  <c r="S8" i="17"/>
  <c r="S26" i="17" s="1"/>
  <c r="R13" i="17"/>
  <c r="R17" i="17"/>
  <c r="R25" i="17"/>
  <c r="R30" i="17"/>
  <c r="R12" i="17"/>
  <c r="R22" i="17"/>
  <c r="R35" i="17"/>
  <c r="R31" i="17"/>
  <c r="R16" i="17"/>
  <c r="R19" i="17"/>
  <c r="R36" i="17"/>
  <c r="R21" i="17"/>
  <c r="R26" i="17"/>
  <c r="R34" i="17"/>
  <c r="R20" i="17"/>
  <c r="R15" i="17"/>
  <c r="R18" i="17"/>
  <c r="R14" i="17"/>
  <c r="R29" i="17"/>
  <c r="S35" i="17" l="1"/>
  <c r="S19" i="17"/>
  <c r="S31" i="17"/>
  <c r="S20" i="17"/>
  <c r="S36" i="17"/>
  <c r="S14" i="17"/>
  <c r="S23" i="17"/>
  <c r="S24" i="17"/>
  <c r="S10" i="17"/>
  <c r="S25" i="17"/>
  <c r="S33" i="17"/>
  <c r="S22" i="17"/>
  <c r="S21" i="17"/>
  <c r="S17" i="17"/>
  <c r="S28" i="17"/>
  <c r="S15" i="17"/>
  <c r="S18" i="17"/>
  <c r="T8" i="17"/>
  <c r="T36" i="17" s="1"/>
  <c r="S34" i="17"/>
  <c r="S27" i="17"/>
  <c r="S29" i="17"/>
  <c r="S32" i="17"/>
  <c r="S12" i="17"/>
  <c r="S30" i="17"/>
  <c r="S13" i="17"/>
  <c r="S16" i="17"/>
  <c r="T35" i="17" l="1"/>
  <c r="T17" i="17"/>
  <c r="T10" i="17"/>
  <c r="T27" i="17"/>
  <c r="T14" i="17"/>
  <c r="T28" i="17"/>
  <c r="T18" i="17"/>
  <c r="T22" i="17"/>
  <c r="T30" i="17"/>
  <c r="T32" i="17"/>
  <c r="T20" i="17"/>
  <c r="T21" i="17"/>
  <c r="U8" i="17"/>
  <c r="U29" i="17" s="1"/>
  <c r="T13" i="17"/>
  <c r="T31" i="17"/>
  <c r="T15" i="17"/>
  <c r="T26" i="17"/>
  <c r="T25" i="17"/>
  <c r="T24" i="17"/>
  <c r="T34" i="17"/>
  <c r="T23" i="17"/>
  <c r="T33" i="17"/>
  <c r="T19" i="17"/>
  <c r="T12" i="17"/>
  <c r="T29" i="17"/>
  <c r="T16" i="17"/>
  <c r="U24" i="17" l="1"/>
  <c r="U21" i="17"/>
  <c r="U13" i="17"/>
  <c r="U20" i="17"/>
  <c r="U31" i="17"/>
  <c r="U14" i="17"/>
  <c r="U32" i="17"/>
  <c r="U35" i="17"/>
  <c r="U25" i="17"/>
  <c r="V8" i="17"/>
  <c r="V10" i="17" s="1"/>
  <c r="U10" i="17"/>
  <c r="U19" i="17"/>
  <c r="U17" i="17"/>
  <c r="U12" i="17"/>
  <c r="U34" i="17"/>
  <c r="U18" i="17"/>
  <c r="U28" i="17"/>
  <c r="U26" i="17"/>
  <c r="U36" i="17"/>
  <c r="U16" i="17"/>
  <c r="U23" i="17"/>
  <c r="U30" i="17"/>
  <c r="U15" i="17"/>
  <c r="U33" i="17"/>
  <c r="U27" i="17"/>
  <c r="U22" i="17"/>
  <c r="V29" i="17" l="1"/>
  <c r="V20" i="17"/>
  <c r="V17" i="17"/>
  <c r="V18" i="17"/>
  <c r="V34" i="17"/>
  <c r="V31" i="17"/>
  <c r="V35" i="17"/>
  <c r="V36" i="17"/>
  <c r="V15" i="17"/>
  <c r="V24" i="17"/>
  <c r="V21" i="17"/>
  <c r="V16" i="17"/>
  <c r="W8" i="17"/>
  <c r="W25" i="17" s="1"/>
  <c r="V28" i="17"/>
  <c r="V26" i="17"/>
  <c r="V23" i="17"/>
  <c r="V30" i="17"/>
  <c r="V13" i="17"/>
  <c r="V25" i="17"/>
  <c r="V19" i="17"/>
  <c r="V27" i="17"/>
  <c r="V22" i="17"/>
  <c r="V33" i="17"/>
  <c r="V12" i="17"/>
  <c r="V32" i="17"/>
  <c r="V14" i="17"/>
  <c r="W12" i="17" l="1"/>
  <c r="W7" i="17"/>
  <c r="W30" i="17"/>
  <c r="W36" i="17"/>
  <c r="W13" i="17"/>
  <c r="W26" i="17"/>
  <c r="W28" i="17"/>
  <c r="W20" i="17"/>
  <c r="W18" i="17"/>
  <c r="W27" i="17"/>
  <c r="W33" i="17"/>
  <c r="W23" i="17"/>
  <c r="W14" i="17"/>
  <c r="W29" i="17"/>
  <c r="W22" i="17"/>
  <c r="X8" i="17"/>
  <c r="X27" i="17" s="1"/>
  <c r="W21" i="17"/>
  <c r="W15" i="17"/>
  <c r="W31" i="17"/>
  <c r="W24" i="17"/>
  <c r="W34" i="17"/>
  <c r="W17" i="17"/>
  <c r="W19" i="17"/>
  <c r="W35" i="17"/>
  <c r="W32" i="17"/>
  <c r="W10" i="17"/>
  <c r="W16" i="17"/>
  <c r="X35" i="17" l="1"/>
  <c r="X33" i="17"/>
  <c r="X14" i="17"/>
  <c r="X12" i="17"/>
  <c r="X10" i="17"/>
  <c r="X32" i="17"/>
  <c r="X22" i="17"/>
  <c r="X26" i="17"/>
  <c r="X28" i="17"/>
  <c r="X21" i="17"/>
  <c r="X20" i="17"/>
  <c r="X16" i="17"/>
  <c r="X29" i="17"/>
  <c r="X18" i="17"/>
  <c r="X15" i="17"/>
  <c r="X25" i="17"/>
  <c r="Y8" i="17"/>
  <c r="Y35" i="17" s="1"/>
  <c r="X24" i="17"/>
  <c r="X17" i="17"/>
  <c r="X31" i="17"/>
  <c r="X19" i="17"/>
  <c r="X23" i="17"/>
  <c r="X13" i="17"/>
  <c r="X30" i="17"/>
  <c r="X34" i="17"/>
  <c r="X36" i="17"/>
  <c r="Y31" i="17" l="1"/>
  <c r="Y33" i="17"/>
  <c r="Y25" i="17"/>
  <c r="Y19" i="17"/>
  <c r="Y20" i="17"/>
  <c r="Y30" i="17"/>
  <c r="Y10" i="17"/>
  <c r="Y18" i="17"/>
  <c r="Y22" i="17"/>
  <c r="Y32" i="17"/>
  <c r="Y29" i="17"/>
  <c r="Y24" i="17"/>
  <c r="Z8" i="17"/>
  <c r="Z19" i="17" s="1"/>
  <c r="Y15" i="17"/>
  <c r="Y12" i="17"/>
  <c r="Y27" i="17"/>
  <c r="Y13" i="17"/>
  <c r="Y28" i="17"/>
  <c r="Y21" i="17"/>
  <c r="Y26" i="17"/>
  <c r="Y36" i="17"/>
  <c r="Y14" i="17"/>
  <c r="Y34" i="17"/>
  <c r="Y17" i="17"/>
  <c r="Y16" i="17"/>
  <c r="Y23" i="17"/>
  <c r="Z20" i="17" l="1"/>
  <c r="Z30" i="17"/>
  <c r="Z33" i="17"/>
  <c r="Z13" i="17"/>
  <c r="Z28" i="17"/>
  <c r="Z14" i="17"/>
  <c r="Z10" i="17"/>
  <c r="Z27" i="17"/>
  <c r="Z26" i="17"/>
  <c r="Z16" i="17"/>
  <c r="AA8" i="17"/>
  <c r="AA15" i="17" s="1"/>
  <c r="Z18" i="17"/>
  <c r="Z36" i="17"/>
  <c r="Z17" i="17"/>
  <c r="Z32" i="17"/>
  <c r="Z12" i="17"/>
  <c r="Z21" i="17"/>
  <c r="Z15" i="17"/>
  <c r="Z24" i="17"/>
  <c r="Z31" i="17"/>
  <c r="Z35" i="17"/>
  <c r="Z22" i="17"/>
  <c r="Z23" i="17"/>
  <c r="Z25" i="17"/>
  <c r="Z29" i="17"/>
  <c r="Z34" i="17"/>
  <c r="AA19" i="17" l="1"/>
  <c r="AA12" i="17"/>
  <c r="AA23" i="17"/>
  <c r="AA31" i="17"/>
  <c r="AA14" i="17"/>
  <c r="AA27" i="17"/>
  <c r="AA33" i="17"/>
  <c r="AB8" i="17"/>
  <c r="AC8" i="17" s="1"/>
  <c r="AA25" i="17"/>
  <c r="AA32" i="17"/>
  <c r="AA29" i="17"/>
  <c r="AA21" i="17"/>
  <c r="AA18" i="17"/>
  <c r="AA16" i="17"/>
  <c r="AA26" i="17"/>
  <c r="AA22" i="17"/>
  <c r="AA20" i="17"/>
  <c r="AA34" i="17"/>
  <c r="AA24" i="17"/>
  <c r="AA17" i="17"/>
  <c r="AA35" i="17"/>
  <c r="AA13" i="17"/>
  <c r="AA30" i="17"/>
  <c r="AA36" i="17"/>
  <c r="AA28" i="17"/>
  <c r="AA10" i="17"/>
  <c r="AB17" i="17" l="1"/>
  <c r="AB13" i="17"/>
  <c r="AB36" i="17"/>
  <c r="AB23" i="17"/>
  <c r="AB15" i="17"/>
  <c r="AB26" i="17"/>
  <c r="AB14" i="17"/>
  <c r="AB24" i="17"/>
  <c r="AB18" i="17"/>
  <c r="AB31" i="17"/>
  <c r="AB34" i="17"/>
  <c r="AB25" i="17"/>
  <c r="AB10" i="17"/>
  <c r="AB28" i="17"/>
  <c r="AB30" i="17"/>
  <c r="AB33" i="17"/>
  <c r="AB16" i="17"/>
  <c r="AB20" i="17"/>
  <c r="AB35" i="17"/>
  <c r="AB29" i="17"/>
  <c r="AB12" i="17"/>
  <c r="AB27" i="17"/>
  <c r="AB19" i="17"/>
  <c r="AB22" i="17"/>
  <c r="AB21" i="17"/>
  <c r="AB32" i="17"/>
  <c r="AC25" i="17"/>
  <c r="AC28" i="17"/>
  <c r="AC14" i="17"/>
  <c r="AC18" i="17"/>
  <c r="AC21" i="17"/>
  <c r="AC15" i="17"/>
  <c r="AC31" i="17"/>
  <c r="AC34" i="17"/>
  <c r="AC12" i="17"/>
  <c r="AC26" i="17"/>
  <c r="AC29" i="17"/>
  <c r="AC22" i="17"/>
  <c r="AC17" i="17"/>
  <c r="AC27" i="17"/>
  <c r="AC33" i="17"/>
  <c r="AC23" i="17"/>
  <c r="AC35" i="17"/>
  <c r="AC24" i="17"/>
  <c r="AC19" i="17"/>
  <c r="AC10" i="17"/>
  <c r="AC16" i="17"/>
  <c r="AC32" i="17"/>
  <c r="AC13" i="17"/>
  <c r="AC30" i="17"/>
  <c r="AC36" i="17"/>
  <c r="AD8" i="17"/>
  <c r="AC20" i="17"/>
  <c r="AD30" i="17" l="1"/>
  <c r="AD27" i="17"/>
  <c r="AD7" i="17"/>
  <c r="AD26" i="17"/>
  <c r="AD23" i="17"/>
  <c r="AD34" i="17"/>
  <c r="AD15" i="17"/>
  <c r="AD21" i="17"/>
  <c r="AD35" i="17"/>
  <c r="AD29" i="17"/>
  <c r="AD18" i="17"/>
  <c r="AE8" i="17"/>
  <c r="AD16" i="17"/>
  <c r="AD14" i="17"/>
  <c r="AD22" i="17"/>
  <c r="AD24" i="17"/>
  <c r="AD36" i="17"/>
  <c r="AD12" i="17"/>
  <c r="AD17" i="17"/>
  <c r="AD28" i="17"/>
  <c r="AD10" i="17"/>
  <c r="AD13" i="17"/>
  <c r="AD32" i="17"/>
  <c r="AD31" i="17"/>
  <c r="AD33" i="17"/>
  <c r="AD25" i="17"/>
  <c r="AD20" i="17"/>
  <c r="AD19" i="17"/>
  <c r="AE30" i="17" l="1"/>
  <c r="AE27" i="17"/>
  <c r="AE14" i="17"/>
  <c r="AE25" i="17"/>
  <c r="AE19" i="17"/>
  <c r="AE22" i="17"/>
  <c r="AE24" i="17"/>
  <c r="AF8" i="17"/>
  <c r="AE36" i="17"/>
  <c r="AE29" i="17"/>
  <c r="AE20" i="17"/>
  <c r="AE12" i="17"/>
  <c r="AE18" i="17"/>
  <c r="AE35" i="17"/>
  <c r="AE26" i="17"/>
  <c r="AE13" i="17"/>
  <c r="AE16" i="17"/>
  <c r="AE34" i="17"/>
  <c r="AE28" i="17"/>
  <c r="AE23" i="17"/>
  <c r="AE10" i="17"/>
  <c r="AE15" i="17"/>
  <c r="AE17" i="17"/>
  <c r="AE33" i="17"/>
  <c r="AE32" i="17"/>
  <c r="AE31" i="17"/>
  <c r="AE21" i="17"/>
  <c r="AF32" i="17" l="1"/>
  <c r="AF24" i="17"/>
  <c r="AF13" i="17"/>
  <c r="AF36" i="17"/>
  <c r="AF30" i="17"/>
  <c r="AF22" i="17"/>
  <c r="AG8" i="17"/>
  <c r="AF29" i="17"/>
  <c r="AF23" i="17"/>
  <c r="AF19" i="17"/>
  <c r="AF25" i="17"/>
  <c r="AF21" i="17"/>
  <c r="AF16" i="17"/>
  <c r="AF12" i="17"/>
  <c r="AF14" i="17"/>
  <c r="AF10" i="17"/>
  <c r="AF17" i="17"/>
  <c r="AF28" i="17"/>
  <c r="AF34" i="17"/>
  <c r="AF31" i="17"/>
  <c r="AF33" i="17"/>
  <c r="AF27" i="17"/>
  <c r="AF15" i="17"/>
  <c r="AF26" i="17"/>
  <c r="AF20" i="17"/>
  <c r="AF35" i="17"/>
  <c r="AF18" i="17"/>
  <c r="AG29" i="17" l="1"/>
  <c r="AG35" i="17"/>
  <c r="AH8" i="17"/>
  <c r="AG22" i="17"/>
  <c r="AG17" i="17"/>
  <c r="AG36" i="17"/>
  <c r="AG33" i="17"/>
  <c r="AG12" i="17"/>
  <c r="AG25" i="17"/>
  <c r="AG18" i="17"/>
  <c r="AG27" i="17"/>
  <c r="AG30" i="17"/>
  <c r="AG10" i="17"/>
  <c r="AG24" i="17"/>
  <c r="AG23" i="17"/>
  <c r="AG15" i="17"/>
  <c r="AG31" i="17"/>
  <c r="AG21" i="17"/>
  <c r="AG14" i="17"/>
  <c r="AG19" i="17"/>
  <c r="AG34" i="17"/>
  <c r="AG26" i="17"/>
  <c r="AG28" i="17"/>
  <c r="AG20" i="17"/>
  <c r="AG13" i="17"/>
  <c r="AG32" i="17"/>
  <c r="AG16" i="17"/>
  <c r="AH36" i="17" l="1"/>
  <c r="AH35" i="17"/>
  <c r="AH10" i="17"/>
  <c r="AH31" i="17"/>
  <c r="AH24" i="17"/>
  <c r="AH33" i="17"/>
  <c r="AH14" i="17"/>
  <c r="AH13" i="17"/>
  <c r="AH34" i="17"/>
  <c r="AI8" i="17"/>
  <c r="AH27" i="17"/>
  <c r="AH22" i="17"/>
  <c r="AH16" i="17"/>
  <c r="AH32" i="17"/>
  <c r="AH19" i="17"/>
  <c r="AH17" i="17"/>
  <c r="AH30" i="17"/>
  <c r="AH23" i="17"/>
  <c r="AH15" i="17"/>
  <c r="AH18" i="17"/>
  <c r="AH21" i="17"/>
  <c r="AH26" i="17"/>
  <c r="AH28" i="17"/>
  <c r="AH20" i="17"/>
  <c r="AH12" i="17"/>
  <c r="AH29" i="17"/>
  <c r="AH25" i="17"/>
  <c r="AI33" i="17" l="1"/>
  <c r="AI17" i="17"/>
  <c r="AI14" i="17"/>
  <c r="AI27" i="17"/>
  <c r="AI25" i="17"/>
  <c r="AI16" i="17"/>
  <c r="AI30" i="17"/>
  <c r="AI26" i="17"/>
  <c r="AI29" i="17"/>
  <c r="AJ8" i="17"/>
  <c r="AI28" i="17"/>
  <c r="AI24" i="17"/>
  <c r="AI15" i="17"/>
  <c r="AI22" i="17"/>
  <c r="AI23" i="17"/>
  <c r="AI31" i="17"/>
  <c r="AI32" i="17"/>
  <c r="AI21" i="17"/>
  <c r="AI35" i="17"/>
  <c r="AI19" i="17"/>
  <c r="AI12" i="17"/>
  <c r="AI34" i="17"/>
  <c r="AI18" i="17"/>
  <c r="AI10" i="17"/>
  <c r="AI36" i="17"/>
  <c r="AI20" i="17"/>
  <c r="AI13" i="17"/>
  <c r="AJ26" i="17" l="1"/>
  <c r="AJ25" i="17"/>
  <c r="AJ13" i="17"/>
  <c r="AJ27" i="17"/>
  <c r="AJ29" i="17"/>
  <c r="AK8" i="17"/>
  <c r="AJ34" i="17"/>
  <c r="AJ20" i="17"/>
  <c r="AJ10" i="17"/>
  <c r="AJ22" i="17"/>
  <c r="AJ32" i="17"/>
  <c r="AJ19" i="17"/>
  <c r="AJ16" i="17"/>
  <c r="AJ36" i="17"/>
  <c r="AJ30" i="17"/>
  <c r="AJ14" i="17"/>
  <c r="AJ15" i="17"/>
  <c r="AJ23" i="17"/>
  <c r="AJ21" i="17"/>
  <c r="AJ35" i="17"/>
  <c r="AJ33" i="17"/>
  <c r="AJ18" i="17"/>
  <c r="AJ12" i="17"/>
  <c r="AJ31" i="17"/>
  <c r="AJ17" i="17"/>
  <c r="AJ24" i="17"/>
  <c r="AK24" i="17" l="1"/>
  <c r="AL8" i="17"/>
  <c r="AK26" i="17"/>
  <c r="AK17" i="17"/>
  <c r="AK23" i="17"/>
  <c r="AK10" i="17"/>
  <c r="AK16" i="17"/>
  <c r="AK21" i="17"/>
  <c r="AK20" i="17"/>
  <c r="AK31" i="17"/>
  <c r="AK35" i="17"/>
  <c r="AK22" i="17"/>
  <c r="AK25" i="17"/>
  <c r="AK36" i="17"/>
  <c r="AK18" i="17"/>
  <c r="AK32" i="17"/>
  <c r="AK14" i="17"/>
  <c r="AK27" i="17"/>
  <c r="AK34" i="17"/>
  <c r="AK19" i="17"/>
  <c r="AK12" i="17"/>
  <c r="AK33" i="17"/>
  <c r="AK30" i="17"/>
  <c r="AK15" i="17"/>
  <c r="AK7" i="17"/>
  <c r="AK13" i="17"/>
  <c r="AK29" i="17"/>
  <c r="AL26" i="17" l="1"/>
  <c r="AL32" i="17"/>
  <c r="AL22" i="17"/>
  <c r="AL33" i="17"/>
  <c r="AL14" i="17"/>
  <c r="AL34" i="17"/>
  <c r="AL15" i="17"/>
  <c r="AL35" i="17"/>
  <c r="AL17" i="17"/>
  <c r="AL13" i="17"/>
  <c r="AL25" i="17"/>
  <c r="AL19" i="17"/>
  <c r="AL16" i="17"/>
  <c r="AL31" i="17"/>
  <c r="AL36" i="17"/>
  <c r="AL21" i="17"/>
  <c r="AM8" i="17"/>
  <c r="AL27" i="17"/>
  <c r="AL18" i="17"/>
  <c r="AL24" i="17"/>
  <c r="AL30" i="17"/>
  <c r="AL10" i="17"/>
  <c r="AL23" i="17"/>
  <c r="AL29" i="17"/>
  <c r="AL20" i="17"/>
  <c r="AL12" i="17"/>
  <c r="AM26" i="17" l="1"/>
  <c r="AM28" i="17"/>
  <c r="AM23" i="17"/>
  <c r="AM22" i="17"/>
  <c r="AM25" i="17"/>
  <c r="AM35" i="17"/>
  <c r="AM31" i="17"/>
  <c r="AM13" i="17"/>
  <c r="AN8" i="17"/>
  <c r="AM24" i="17"/>
  <c r="AM20" i="17"/>
  <c r="AM36" i="17"/>
  <c r="AM10" i="17"/>
  <c r="AM30" i="17"/>
  <c r="AM27" i="17"/>
  <c r="AM18" i="17"/>
  <c r="AM29" i="17"/>
  <c r="AM17" i="17"/>
  <c r="AM14" i="17"/>
  <c r="AM16" i="17"/>
  <c r="AM34" i="17"/>
  <c r="AM15" i="17"/>
  <c r="AM21" i="17"/>
  <c r="AM12" i="17"/>
  <c r="AM33" i="17"/>
  <c r="AM32" i="17"/>
  <c r="AM19" i="17"/>
  <c r="AN30" i="17" l="1"/>
  <c r="AN31" i="17"/>
  <c r="AN20" i="17"/>
  <c r="AN16" i="17"/>
  <c r="AN22" i="17"/>
  <c r="AN29" i="17"/>
  <c r="AN19" i="17"/>
  <c r="AN27" i="17"/>
  <c r="AN36" i="17"/>
  <c r="AN26" i="17"/>
  <c r="AN35" i="17"/>
  <c r="AN14" i="17"/>
  <c r="AN12" i="17"/>
  <c r="AN21" i="17"/>
  <c r="AN18" i="17"/>
  <c r="AN25" i="17"/>
  <c r="AN23" i="17"/>
  <c r="AN17" i="17"/>
  <c r="AO8" i="17"/>
  <c r="AN34" i="17"/>
  <c r="AN13" i="17"/>
  <c r="AN33" i="17"/>
  <c r="AN28" i="17"/>
  <c r="AN15" i="17"/>
  <c r="AN32" i="17"/>
  <c r="AN24" i="17"/>
  <c r="AN10" i="17"/>
  <c r="AO35" i="17" l="1"/>
  <c r="AO36" i="17"/>
  <c r="AO18" i="17"/>
  <c r="AO34" i="17"/>
  <c r="AO20" i="17"/>
  <c r="AO22" i="17"/>
  <c r="AO15" i="17"/>
  <c r="AO28" i="17"/>
  <c r="AO26" i="17"/>
  <c r="AO24" i="17"/>
  <c r="AO19" i="17"/>
  <c r="AO14" i="17"/>
  <c r="AO33" i="17"/>
  <c r="AO13" i="17"/>
  <c r="AO17" i="17"/>
  <c r="AO32" i="17"/>
  <c r="AP8" i="17"/>
  <c r="AO23" i="17"/>
  <c r="AO25" i="17"/>
  <c r="AO31" i="17"/>
  <c r="AO21" i="17"/>
  <c r="AO12" i="17"/>
  <c r="AO16" i="17"/>
  <c r="AO30" i="17"/>
  <c r="AO10" i="17"/>
  <c r="AO27" i="17"/>
  <c r="AO29" i="17"/>
  <c r="AP32" i="17" l="1"/>
  <c r="AP33" i="17"/>
  <c r="AP10" i="17"/>
  <c r="AP31" i="17"/>
  <c r="AP13" i="17"/>
  <c r="AP17" i="17"/>
  <c r="AP34" i="17"/>
  <c r="AP27" i="17"/>
  <c r="AP26" i="17"/>
  <c r="AP30" i="17"/>
  <c r="AP20" i="17"/>
  <c r="AQ8" i="17"/>
  <c r="AP21" i="17"/>
  <c r="AP36" i="17"/>
  <c r="AP18" i="17"/>
  <c r="AP23" i="17"/>
  <c r="AP14" i="17"/>
  <c r="AP29" i="17"/>
  <c r="AP25" i="17"/>
  <c r="AP22" i="17"/>
  <c r="AP16" i="17"/>
  <c r="AP35" i="17"/>
  <c r="AP24" i="17"/>
  <c r="AP15" i="17"/>
  <c r="AP28" i="17"/>
  <c r="AP19" i="17"/>
  <c r="AP12" i="17"/>
  <c r="AQ33" i="17" l="1"/>
  <c r="AQ19" i="17"/>
  <c r="AQ10" i="17"/>
  <c r="AQ36" i="17"/>
  <c r="AQ16" i="17"/>
  <c r="AQ15" i="17"/>
  <c r="AQ32" i="17"/>
  <c r="AQ22" i="17"/>
  <c r="AQ14" i="17"/>
  <c r="AQ29" i="17"/>
  <c r="AQ35" i="17"/>
  <c r="AQ27" i="17"/>
  <c r="AQ18" i="17"/>
  <c r="AQ31" i="17"/>
  <c r="AQ30" i="17"/>
  <c r="AQ17" i="17"/>
  <c r="AQ20" i="17"/>
  <c r="AQ28" i="17"/>
  <c r="AQ23" i="17"/>
  <c r="AQ26" i="17"/>
  <c r="AQ13" i="17"/>
  <c r="AQ21" i="17"/>
  <c r="AQ25" i="17"/>
  <c r="AQ34" i="17"/>
  <c r="AQ24" i="17"/>
  <c r="AQ12" i="17"/>
  <c r="AR8" i="17"/>
  <c r="AR35" i="17" l="1"/>
  <c r="AR29" i="17"/>
  <c r="AR7" i="17"/>
  <c r="AR33" i="17"/>
  <c r="AR16" i="17"/>
  <c r="AR30" i="17"/>
  <c r="AR26" i="17"/>
  <c r="AR10" i="17"/>
  <c r="AR34" i="17"/>
  <c r="AR24" i="17"/>
  <c r="AR25" i="17"/>
  <c r="AR36" i="17"/>
  <c r="AR15" i="17"/>
  <c r="AR27" i="17"/>
  <c r="AR19" i="17"/>
  <c r="AR31" i="17"/>
  <c r="AS8" i="17"/>
  <c r="AR32" i="17"/>
  <c r="AR22" i="17"/>
  <c r="AR23" i="17"/>
  <c r="AR13" i="17"/>
  <c r="AR28" i="17"/>
  <c r="AR18" i="17"/>
  <c r="AR14" i="17"/>
  <c r="AR12" i="17"/>
  <c r="AR17" i="17"/>
  <c r="AR20" i="17"/>
  <c r="AR21" i="17"/>
  <c r="AS24" i="17" l="1"/>
  <c r="AS30" i="17"/>
  <c r="AT8" i="17"/>
  <c r="AS26" i="17"/>
  <c r="AS18" i="17"/>
  <c r="AS25" i="17"/>
  <c r="AS31" i="17"/>
  <c r="AS17" i="17"/>
  <c r="AS23" i="17"/>
  <c r="AS15" i="17"/>
  <c r="AS10" i="17"/>
  <c r="AS28" i="17"/>
  <c r="AS36" i="17"/>
  <c r="AS19" i="17"/>
  <c r="AS32" i="17"/>
  <c r="AS22" i="17"/>
  <c r="AS35" i="17"/>
  <c r="AS12" i="17"/>
  <c r="AS21" i="17"/>
  <c r="AS33" i="17"/>
  <c r="AS14" i="17"/>
  <c r="AS34" i="17"/>
  <c r="AS16" i="17"/>
  <c r="AS20" i="17"/>
  <c r="AS27" i="17"/>
  <c r="AS29" i="17"/>
  <c r="AS13" i="17"/>
  <c r="AT27" i="17" l="1"/>
  <c r="AT29" i="17"/>
  <c r="AT21" i="17"/>
  <c r="AU8" i="17"/>
  <c r="AT31" i="17"/>
  <c r="AT24" i="17"/>
  <c r="AT30" i="17"/>
  <c r="AT19" i="17"/>
  <c r="AT23" i="17"/>
  <c r="AT10" i="17"/>
  <c r="AT28" i="17"/>
  <c r="AT15" i="17"/>
  <c r="AT36" i="17"/>
  <c r="AT12" i="17"/>
  <c r="AT32" i="17"/>
  <c r="AT20" i="17"/>
  <c r="AT13" i="17"/>
  <c r="AT25" i="17"/>
  <c r="AT33" i="17"/>
  <c r="AT18" i="17"/>
  <c r="AT14" i="17"/>
  <c r="AT16" i="17"/>
  <c r="AT35" i="17"/>
  <c r="AT17" i="17"/>
  <c r="AT26" i="17"/>
  <c r="AT34" i="17"/>
  <c r="AT22" i="17"/>
  <c r="AU36" i="17" l="1"/>
  <c r="AU29" i="17"/>
  <c r="AU13" i="17"/>
  <c r="AU14" i="17"/>
  <c r="AU25" i="17"/>
  <c r="AU12" i="17"/>
  <c r="AU21" i="17"/>
  <c r="AU35" i="17"/>
  <c r="AU24" i="17"/>
  <c r="AU16" i="17"/>
  <c r="AU10" i="17"/>
  <c r="AU33" i="17"/>
  <c r="AU30" i="17"/>
  <c r="AU34" i="17"/>
  <c r="AU15" i="17"/>
  <c r="AU17" i="17"/>
  <c r="AU19" i="17"/>
  <c r="AU22" i="17"/>
  <c r="AU28" i="17"/>
  <c r="AU26" i="17"/>
  <c r="AU31" i="17"/>
  <c r="AU20" i="17"/>
  <c r="AU23" i="17"/>
  <c r="AU27" i="17"/>
  <c r="AU18" i="17"/>
  <c r="AV8" i="17"/>
  <c r="AU32" i="17"/>
  <c r="AV33" i="17" l="1"/>
  <c r="AV28" i="17"/>
  <c r="AV17" i="17"/>
  <c r="AV31" i="17"/>
  <c r="AV29" i="17"/>
  <c r="AV32" i="17"/>
  <c r="AV21" i="17"/>
  <c r="AV13" i="17"/>
  <c r="AV26" i="17"/>
  <c r="AV27" i="17"/>
  <c r="AV23" i="17"/>
  <c r="AV24" i="17"/>
  <c r="AV12" i="17"/>
  <c r="AV15" i="17"/>
  <c r="AV36" i="17"/>
  <c r="AV22" i="17"/>
  <c r="AV20" i="17"/>
  <c r="AV35" i="17"/>
  <c r="AV30" i="17"/>
  <c r="AW8" i="17"/>
  <c r="AV18" i="17"/>
  <c r="AV16" i="17"/>
  <c r="AV34" i="17"/>
  <c r="AV14" i="17"/>
  <c r="AV19" i="17"/>
  <c r="AV10" i="17"/>
  <c r="AV25" i="17"/>
  <c r="AW31" i="17" l="1"/>
  <c r="AW28" i="17"/>
  <c r="AX8" i="17"/>
  <c r="AW18" i="17"/>
  <c r="AW17" i="17"/>
  <c r="AW36" i="17"/>
  <c r="AW21" i="17"/>
  <c r="AW12" i="17"/>
  <c r="AW22" i="17"/>
  <c r="AW29" i="17"/>
  <c r="AW27" i="17"/>
  <c r="AW10" i="17"/>
  <c r="AW25" i="17"/>
  <c r="AW20" i="17"/>
  <c r="AW15" i="17"/>
  <c r="AW33" i="17"/>
  <c r="AW35" i="17"/>
  <c r="AW19" i="17"/>
  <c r="AW30" i="17"/>
  <c r="AW16" i="17"/>
  <c r="AW24" i="17"/>
  <c r="AW23" i="17"/>
  <c r="AW34" i="17"/>
  <c r="AW32" i="17"/>
  <c r="AW26" i="17"/>
  <c r="AW13" i="17"/>
  <c r="AW14" i="17"/>
  <c r="AX36" i="17" l="1"/>
  <c r="AX23" i="17"/>
  <c r="AY8" i="17"/>
  <c r="AX25" i="17"/>
  <c r="AX19" i="17"/>
  <c r="AX12" i="17"/>
  <c r="AX35" i="17"/>
  <c r="AX24" i="17"/>
  <c r="AX33" i="17"/>
  <c r="AX26" i="17"/>
  <c r="AX10" i="17"/>
  <c r="AX28" i="17"/>
  <c r="AX18" i="17"/>
  <c r="AX31" i="17"/>
  <c r="AX27" i="17"/>
  <c r="AX34" i="17"/>
  <c r="AX14" i="17"/>
  <c r="AX30" i="17"/>
  <c r="AX20" i="17"/>
  <c r="AX17" i="17"/>
  <c r="AX22" i="17"/>
  <c r="AX29" i="17"/>
  <c r="AX32" i="17"/>
  <c r="AX13" i="17"/>
  <c r="AX16" i="17"/>
  <c r="AX15" i="17"/>
  <c r="AX21" i="17"/>
  <c r="AY33" i="17" l="1"/>
  <c r="AY26" i="17"/>
  <c r="AY14" i="17"/>
  <c r="AY31" i="17"/>
  <c r="AY18" i="17"/>
  <c r="AY21" i="17"/>
  <c r="AY29" i="17"/>
  <c r="AY17" i="17"/>
  <c r="AY22" i="17"/>
  <c r="AY27" i="17"/>
  <c r="AY16" i="17"/>
  <c r="AY30" i="17"/>
  <c r="AY24" i="17"/>
  <c r="AY28" i="17"/>
  <c r="AY20" i="17"/>
  <c r="AY25" i="17"/>
  <c r="AY13" i="17"/>
  <c r="AY36" i="17"/>
  <c r="AY32" i="17"/>
  <c r="AY12" i="17"/>
  <c r="AZ8" i="17"/>
  <c r="AY35" i="17"/>
  <c r="AY23" i="17"/>
  <c r="AY10" i="17"/>
  <c r="AY7" i="17"/>
  <c r="AY34" i="17"/>
  <c r="AY19" i="17"/>
  <c r="AY15" i="17"/>
  <c r="AZ35" i="17" l="1"/>
  <c r="AZ18" i="17"/>
  <c r="AZ16" i="17"/>
  <c r="AZ21" i="17"/>
  <c r="BA8" i="17"/>
  <c r="AZ19" i="17"/>
  <c r="AZ24" i="17"/>
  <c r="AZ17" i="17"/>
  <c r="AZ12" i="17"/>
  <c r="AZ29" i="17"/>
  <c r="AZ13" i="17"/>
  <c r="AZ36" i="17"/>
  <c r="AZ22" i="17"/>
  <c r="AZ10" i="17"/>
  <c r="AZ27" i="17"/>
  <c r="AZ31" i="17"/>
  <c r="AZ25" i="17"/>
  <c r="AZ20" i="17"/>
  <c r="AZ23" i="17"/>
  <c r="AZ28" i="17"/>
  <c r="AZ26" i="17"/>
  <c r="AZ34" i="17"/>
  <c r="AZ32" i="17"/>
  <c r="AZ15" i="17"/>
  <c r="AZ33" i="17"/>
  <c r="AZ30" i="17"/>
  <c r="AZ14" i="17"/>
  <c r="BA35" i="17" l="1"/>
  <c r="BA16" i="17"/>
  <c r="BA14" i="17"/>
  <c r="BA18" i="17"/>
  <c r="BA24" i="17"/>
  <c r="BA36" i="17"/>
  <c r="BA20" i="17"/>
  <c r="BA33" i="17"/>
  <c r="BA34" i="17"/>
  <c r="BB8" i="17"/>
  <c r="BA27" i="17"/>
  <c r="BA25" i="17"/>
  <c r="BA13" i="17"/>
  <c r="BA31" i="17"/>
  <c r="BA10" i="17"/>
  <c r="BA26" i="17"/>
  <c r="BA32" i="17"/>
  <c r="BA29" i="17"/>
  <c r="BA15" i="17"/>
  <c r="BA30" i="17"/>
  <c r="BA17" i="17"/>
  <c r="BA21" i="17"/>
  <c r="BA12" i="17"/>
  <c r="BA28" i="17"/>
  <c r="BA22" i="17"/>
  <c r="BA19" i="17"/>
  <c r="BA23" i="17"/>
  <c r="BB32" i="17" l="1"/>
  <c r="BB31" i="17"/>
  <c r="BB10" i="17"/>
  <c r="BB17" i="17"/>
  <c r="BB24" i="17"/>
  <c r="BB19" i="17"/>
  <c r="BC8" i="17"/>
  <c r="BB30" i="17"/>
  <c r="BB34" i="17"/>
  <c r="BB20" i="17"/>
  <c r="BB25" i="17"/>
  <c r="BB26" i="17"/>
  <c r="BB28" i="17"/>
  <c r="BB33" i="17"/>
  <c r="BB18" i="17"/>
  <c r="BB35" i="17"/>
  <c r="BB22" i="17"/>
  <c r="BB21" i="17"/>
  <c r="BB13" i="17"/>
  <c r="BB16" i="17"/>
  <c r="BB23" i="17"/>
  <c r="BB14" i="17"/>
  <c r="BB15" i="17"/>
  <c r="BB27" i="17"/>
  <c r="BB36" i="17"/>
  <c r="BB12" i="17"/>
  <c r="BB29" i="17"/>
  <c r="BC22" i="17" l="1"/>
  <c r="BC28" i="17"/>
  <c r="BC10" i="17"/>
  <c r="BC36" i="17"/>
  <c r="BC20" i="17"/>
  <c r="BC31" i="17"/>
  <c r="BC24" i="17"/>
  <c r="BC23" i="17"/>
  <c r="BC32" i="17"/>
  <c r="BC13" i="17"/>
  <c r="BD8" i="17"/>
  <c r="BC12" i="17"/>
  <c r="BC35" i="17"/>
  <c r="BC34" i="17"/>
  <c r="BC17" i="17"/>
  <c r="BC33" i="17"/>
  <c r="BC29" i="17"/>
  <c r="BC26" i="17"/>
  <c r="BC18" i="17"/>
  <c r="BC19" i="17"/>
  <c r="BC25" i="17"/>
  <c r="BC16" i="17"/>
  <c r="BC27" i="17"/>
  <c r="BC30" i="17"/>
  <c r="BC14" i="17"/>
  <c r="BC15" i="17"/>
  <c r="BC21" i="17"/>
  <c r="BD26" i="17" l="1"/>
  <c r="BD22" i="17"/>
  <c r="BD30" i="17"/>
  <c r="BD24" i="17"/>
  <c r="BD15" i="17"/>
  <c r="BD27" i="17"/>
  <c r="BD23" i="17"/>
  <c r="BD17" i="17"/>
  <c r="BE8" i="17"/>
  <c r="BD14" i="17"/>
  <c r="BD16" i="17"/>
  <c r="BD10" i="17"/>
  <c r="BD36" i="17"/>
  <c r="BD31" i="17"/>
  <c r="BD12" i="17"/>
  <c r="BD34" i="17"/>
  <c r="BD35" i="17"/>
  <c r="BD25" i="17"/>
  <c r="BD28" i="17"/>
  <c r="BD19" i="17"/>
  <c r="BD33" i="17"/>
  <c r="BD21" i="17"/>
  <c r="BD18" i="17"/>
  <c r="BD32" i="17"/>
  <c r="BD29" i="17"/>
  <c r="BD13" i="17"/>
  <c r="BD20" i="17"/>
  <c r="BE25" i="17" l="1"/>
  <c r="BE27" i="17"/>
  <c r="BE19" i="17"/>
  <c r="BF8" i="17"/>
  <c r="BE20" i="17"/>
  <c r="BE34" i="17"/>
  <c r="BE35" i="17"/>
  <c r="BE18" i="17"/>
  <c r="BE15" i="17"/>
  <c r="BE24" i="17"/>
  <c r="BE36" i="17"/>
  <c r="BE13" i="17"/>
  <c r="BE33" i="17"/>
  <c r="BE22" i="17"/>
  <c r="BE12" i="17"/>
  <c r="BE26" i="17"/>
  <c r="BE10" i="17"/>
  <c r="BE17" i="17"/>
  <c r="BE30" i="17"/>
  <c r="BE31" i="17"/>
  <c r="BE21" i="17"/>
  <c r="BE14" i="17"/>
  <c r="BE29" i="17"/>
  <c r="BE28" i="17"/>
  <c r="BE16" i="17"/>
  <c r="BE32" i="17"/>
  <c r="BE23" i="17"/>
  <c r="BF25" i="17" l="1"/>
  <c r="BF28" i="17"/>
  <c r="BF10" i="17"/>
  <c r="BF26" i="17"/>
  <c r="BF33" i="17"/>
  <c r="BF22" i="17"/>
  <c r="BF36" i="17"/>
  <c r="BF18" i="17"/>
  <c r="BF17" i="17"/>
  <c r="BF24" i="17"/>
  <c r="BF14" i="17"/>
  <c r="BF31" i="17"/>
  <c r="BF13" i="17"/>
  <c r="BF30" i="17"/>
  <c r="BF21" i="17"/>
  <c r="BG8" i="17"/>
  <c r="BF27" i="17"/>
  <c r="BF29" i="17"/>
  <c r="BF20" i="17"/>
  <c r="BF23" i="17"/>
  <c r="BF7" i="17"/>
  <c r="BF32" i="17"/>
  <c r="BF19" i="17"/>
  <c r="BF16" i="17"/>
  <c r="BF15" i="17"/>
  <c r="BF34" i="17"/>
  <c r="BF35" i="17"/>
  <c r="BF12" i="17"/>
  <c r="BG33" i="17" l="1"/>
  <c r="BG18" i="17"/>
  <c r="BG22" i="17"/>
  <c r="BG25" i="17"/>
  <c r="BG17" i="17"/>
  <c r="BG15" i="17"/>
  <c r="BG29" i="17"/>
  <c r="BG27" i="17"/>
  <c r="BG35" i="17"/>
  <c r="BG14" i="17"/>
  <c r="BG30" i="17"/>
  <c r="BG32" i="17"/>
  <c r="BG26" i="17"/>
  <c r="BG21" i="17"/>
  <c r="BG12" i="17"/>
  <c r="BG28" i="17"/>
  <c r="BG31" i="17"/>
  <c r="BG24" i="17"/>
  <c r="BG13" i="17"/>
  <c r="BG19" i="17"/>
  <c r="BG36" i="17"/>
  <c r="BG20" i="17"/>
  <c r="BG16" i="17"/>
  <c r="BH8" i="17"/>
  <c r="BG34" i="17"/>
  <c r="BG23" i="17"/>
  <c r="BG10" i="17"/>
  <c r="BH31" i="17" l="1"/>
  <c r="BH35" i="17"/>
  <c r="BH21" i="17"/>
  <c r="BH27" i="17"/>
  <c r="BH25" i="17"/>
  <c r="BI8" i="17"/>
  <c r="BH28" i="17"/>
  <c r="BH33" i="17"/>
  <c r="BH10" i="17"/>
  <c r="BH12" i="17"/>
  <c r="BH24" i="17"/>
  <c r="BH30" i="17"/>
  <c r="BH14" i="17"/>
  <c r="BH32" i="17"/>
  <c r="BH19" i="17"/>
  <c r="BH26" i="17"/>
  <c r="BH13" i="17"/>
  <c r="BH34" i="17"/>
  <c r="BH23" i="17"/>
  <c r="BH22" i="17"/>
  <c r="BH16" i="17"/>
  <c r="BH29" i="17"/>
  <c r="BH18" i="17"/>
  <c r="BH20" i="17"/>
  <c r="BH36" i="17"/>
  <c r="BH17" i="17"/>
  <c r="BH15" i="17"/>
  <c r="BI26" i="17" l="1"/>
  <c r="BI29" i="17"/>
  <c r="BI32" i="17"/>
  <c r="BI21" i="17"/>
  <c r="BI24" i="17"/>
  <c r="BI14" i="17"/>
  <c r="BI30" i="17"/>
  <c r="BI31" i="17"/>
  <c r="BI23" i="17"/>
  <c r="BI25" i="17"/>
  <c r="BI19" i="17"/>
  <c r="BI28" i="17"/>
  <c r="BI15" i="17"/>
  <c r="BI35" i="17"/>
  <c r="BI16" i="17"/>
  <c r="BI36" i="17"/>
  <c r="BI18" i="17"/>
  <c r="BI20" i="17"/>
  <c r="BI10" i="17"/>
  <c r="BI17" i="17"/>
  <c r="BI33" i="17"/>
  <c r="BI13" i="17"/>
  <c r="BJ8" i="17"/>
  <c r="BI22" i="17"/>
  <c r="BI34" i="17"/>
  <c r="BI27" i="17"/>
  <c r="BI12" i="17"/>
  <c r="BJ25" i="17" l="1"/>
  <c r="BJ27" i="17"/>
  <c r="BJ32" i="17"/>
  <c r="BK8" i="17"/>
  <c r="BJ21" i="17"/>
  <c r="BJ22" i="17"/>
  <c r="BJ19" i="17"/>
  <c r="BJ26" i="17"/>
  <c r="BJ36" i="17"/>
  <c r="BJ35" i="17"/>
  <c r="BJ14" i="17"/>
  <c r="BJ18" i="17"/>
  <c r="BJ28" i="17"/>
  <c r="BJ16" i="17"/>
  <c r="BJ20" i="17"/>
  <c r="BJ17" i="17"/>
  <c r="BJ31" i="17"/>
  <c r="BJ10" i="17"/>
  <c r="BJ24" i="17"/>
  <c r="BJ23" i="17"/>
  <c r="BJ15" i="17"/>
  <c r="BJ13" i="17"/>
  <c r="BJ33" i="17"/>
  <c r="BJ34" i="17"/>
  <c r="BJ12" i="17"/>
  <c r="BJ29" i="17"/>
  <c r="BJ30" i="17"/>
  <c r="BK34" i="17" l="1"/>
  <c r="BK29" i="17"/>
  <c r="BK21" i="17"/>
  <c r="BK10" i="17"/>
  <c r="BK15" i="17"/>
  <c r="BK33" i="17"/>
  <c r="BK26" i="17"/>
  <c r="BK19" i="17"/>
  <c r="BK23" i="17"/>
  <c r="BK36" i="17"/>
  <c r="BK12" i="17"/>
  <c r="BK31" i="17"/>
  <c r="BK32" i="17"/>
  <c r="BK25" i="17"/>
  <c r="BK30" i="17"/>
  <c r="BL8" i="17"/>
  <c r="BK27" i="17"/>
  <c r="BK17" i="17"/>
  <c r="BK22" i="17"/>
  <c r="BK14" i="17"/>
  <c r="BK18" i="17"/>
  <c r="BK28" i="17"/>
  <c r="BK13" i="17"/>
  <c r="BK16" i="17"/>
  <c r="BK20" i="17"/>
  <c r="BK24" i="17"/>
  <c r="BK35" i="17"/>
  <c r="BL33" i="17" l="1"/>
  <c r="BL29" i="17"/>
  <c r="BL19" i="17"/>
  <c r="BL17" i="17"/>
  <c r="BL32" i="17"/>
  <c r="BL21" i="17"/>
  <c r="BL13" i="17"/>
  <c r="BL27" i="17"/>
  <c r="BL28" i="17"/>
  <c r="BL20" i="17"/>
  <c r="BL25" i="17"/>
  <c r="BL18" i="17"/>
  <c r="BL10" i="17"/>
  <c r="BL31" i="17"/>
  <c r="BL24" i="17"/>
  <c r="BL16" i="17"/>
  <c r="BL22" i="17"/>
  <c r="BL36" i="17"/>
  <c r="BL30" i="17"/>
  <c r="BL23" i="17"/>
  <c r="BL12" i="17"/>
  <c r="BL34" i="17"/>
  <c r="BL14" i="17"/>
  <c r="BL15" i="17"/>
  <c r="BL26" i="17"/>
  <c r="BL3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<sst xmlns="http://schemas.openxmlformats.org/spreadsheetml/2006/main" count="123" uniqueCount="87">
  <si>
    <t>Status</t>
  </si>
  <si>
    <t>Priority</t>
  </si>
  <si>
    <t>Task</t>
  </si>
  <si>
    <t>High Priority</t>
  </si>
  <si>
    <t>Medium Priority</t>
  </si>
  <si>
    <t>Assignee</t>
  </si>
  <si>
    <t>Anna Anderson</t>
  </si>
  <si>
    <t>Low Priority</t>
  </si>
  <si>
    <t>Owner</t>
  </si>
  <si>
    <t>[Task name here]</t>
  </si>
  <si>
    <t>Description</t>
  </si>
  <si>
    <t>[Details of the task here]</t>
  </si>
  <si>
    <t>Progress</t>
  </si>
  <si>
    <t>Done</t>
  </si>
  <si>
    <t>August Scott</t>
  </si>
  <si>
    <t>[Insert project name]</t>
  </si>
  <si>
    <t>Duration (days)</t>
  </si>
  <si>
    <t>Milestone description</t>
  </si>
  <si>
    <t>Legend:</t>
  </si>
  <si>
    <t>On track</t>
  </si>
  <si>
    <t>Low risk</t>
  </si>
  <si>
    <t>Med risk</t>
  </si>
  <si>
    <t>High risk</t>
  </si>
  <si>
    <t>Unassigned</t>
  </si>
  <si>
    <t>Category</t>
  </si>
  <si>
    <t>MAIN TASK 1</t>
  </si>
  <si>
    <t>Sub-task 1</t>
  </si>
  <si>
    <t>Sub-task 2</t>
  </si>
  <si>
    <t>Milestone</t>
  </si>
  <si>
    <t>Sub-task 3</t>
  </si>
  <si>
    <t>Low Risk</t>
  </si>
  <si>
    <t>Sub-task 4</t>
  </si>
  <si>
    <t>Sub-task 5</t>
  </si>
  <si>
    <t>Med Risk</t>
  </si>
  <si>
    <t>MAIN TASK 2</t>
  </si>
  <si>
    <t>High Risk</t>
  </si>
  <si>
    <t>On Track</t>
  </si>
  <si>
    <t>MAIN TASK 3</t>
  </si>
  <si>
    <t>MAIN TASK 4</t>
  </si>
  <si>
    <t>Progress made</t>
  </si>
  <si>
    <t>Start date</t>
  </si>
  <si>
    <t>Task / Stakeholders</t>
  </si>
  <si>
    <t>RACI</t>
  </si>
  <si>
    <r>
      <rPr>
        <b/>
        <sz val="14"/>
        <color rgb="FF31216B"/>
        <rFont val="IBM Plex Sans"/>
      </rPr>
      <t>R - Responsible</t>
    </r>
    <r>
      <rPr>
        <sz val="12"/>
        <color rgb="FF31216B"/>
        <rFont val="IBM Plex Sans"/>
      </rPr>
      <t xml:space="preserve">
The people who take action to get the task done. They are responsible for the work or making the decision. You can have more than one person responsible for a task, but to make the decision-making process effective, try having one person responsible for a single task.</t>
    </r>
  </si>
  <si>
    <r>
      <rPr>
        <b/>
        <sz val="14"/>
        <color rgb="FF31216B"/>
        <rFont val="IBM Plex Sans"/>
      </rPr>
      <t>A - Accountable</t>
    </r>
    <r>
      <rPr>
        <sz val="12"/>
        <color rgb="FF31216B"/>
        <rFont val="IBM Plex Sans"/>
      </rPr>
      <t xml:space="preserve">
The person who owns the task or deliverable. They might not get the work done themselves, but they are
responsible for making sure it is finalized. To avoid confusion and the diffusion of responsibility, it’s better to have one
accountable person per project task.</t>
    </r>
  </si>
  <si>
    <r>
      <rPr>
        <b/>
        <sz val="14"/>
        <color rgb="FF31216B"/>
        <rFont val="IBM Plex Sans"/>
      </rPr>
      <t>C - Consulted</t>
    </r>
    <r>
      <rPr>
        <sz val="12"/>
        <color rgb="FF31216B"/>
        <rFont val="IBM Plex Sans"/>
      </rPr>
      <t xml:space="preserve">
The person, role, or group who will help complete the task. They will have two-way communication with the
people responsible for the task by providing input and feedback
over the task completion.</t>
    </r>
  </si>
  <si>
    <r>
      <rPr>
        <b/>
        <sz val="14"/>
        <color rgb="FF31216B"/>
        <rFont val="IBM Plex Sans"/>
      </rPr>
      <t>I - Informed</t>
    </r>
    <r>
      <rPr>
        <sz val="12"/>
        <color rgb="FF31216B"/>
        <rFont val="IBM Plex Sans"/>
      </rPr>
      <t xml:space="preserve">
The people, roles, or groups that need to be up to date on the task’s progress. They will not have two-way communication, but it’s essential to keep them informed since they will be affected by the final outcome of the task/project.</t>
    </r>
  </si>
  <si>
    <t>RACI Template</t>
  </si>
  <si>
    <t>Instructions</t>
  </si>
  <si>
    <r>
      <t xml:space="preserve">Stakeholder 1:
</t>
    </r>
    <r>
      <rPr>
        <sz val="12"/>
        <color theme="0"/>
        <rFont val="Arial"/>
        <family val="2"/>
      </rPr>
      <t>Name</t>
    </r>
  </si>
  <si>
    <r>
      <t xml:space="preserve">Stakeholder 2:
</t>
    </r>
    <r>
      <rPr>
        <sz val="12"/>
        <color theme="0"/>
        <rFont val="Arial"/>
        <family val="2"/>
      </rPr>
      <t>Name</t>
    </r>
  </si>
  <si>
    <r>
      <t xml:space="preserve">Stakeholder 3:
</t>
    </r>
    <r>
      <rPr>
        <sz val="12"/>
        <color theme="0"/>
        <rFont val="Arial"/>
        <family val="2"/>
      </rPr>
      <t>Name</t>
    </r>
  </si>
  <si>
    <r>
      <t xml:space="preserve">Stakeholder 4:
</t>
    </r>
    <r>
      <rPr>
        <sz val="12"/>
        <color theme="0"/>
        <rFont val="Arial"/>
        <family val="2"/>
      </rPr>
      <t>Name</t>
    </r>
  </si>
  <si>
    <r>
      <t xml:space="preserve">Stakeholder 5:
</t>
    </r>
    <r>
      <rPr>
        <sz val="12"/>
        <color theme="0"/>
        <rFont val="Arial"/>
        <family val="2"/>
      </rPr>
      <t>Name</t>
    </r>
  </si>
  <si>
    <r>
      <t xml:space="preserve">Stakeholder 6:
</t>
    </r>
    <r>
      <rPr>
        <sz val="12"/>
        <color theme="0"/>
        <rFont val="Arial"/>
        <family val="2"/>
      </rPr>
      <t>Name</t>
    </r>
  </si>
  <si>
    <r>
      <t xml:space="preserve">Stakeholder 7:
</t>
    </r>
    <r>
      <rPr>
        <sz val="12"/>
        <color theme="0"/>
        <rFont val="Arial"/>
        <family val="2"/>
      </rPr>
      <t>Name</t>
    </r>
  </si>
  <si>
    <r>
      <t xml:space="preserve">Stakeholder 8:
</t>
    </r>
    <r>
      <rPr>
        <sz val="12"/>
        <color theme="0"/>
        <rFont val="Arial"/>
        <family val="2"/>
      </rPr>
      <t>Name</t>
    </r>
  </si>
  <si>
    <r>
      <rPr>
        <b/>
        <sz val="12"/>
        <color theme="0"/>
        <rFont val="Arial"/>
        <family val="2"/>
      </rPr>
      <t xml:space="preserve">Task 1: </t>
    </r>
    <r>
      <rPr>
        <sz val="12"/>
        <color theme="0"/>
        <rFont val="Arial"/>
        <family val="2"/>
      </rPr>
      <t xml:space="preserve">
Insert task</t>
    </r>
  </si>
  <si>
    <r>
      <rPr>
        <b/>
        <sz val="12"/>
        <color theme="0"/>
        <rFont val="Arial"/>
        <family val="2"/>
      </rPr>
      <t xml:space="preserve">Task 2: </t>
    </r>
    <r>
      <rPr>
        <sz val="12"/>
        <color theme="0"/>
        <rFont val="Arial"/>
        <family val="2"/>
      </rPr>
      <t xml:space="preserve">
Insert task</t>
    </r>
  </si>
  <si>
    <r>
      <rPr>
        <b/>
        <sz val="12"/>
        <color theme="0"/>
        <rFont val="Arial"/>
        <family val="2"/>
      </rPr>
      <t xml:space="preserve">Task 3: </t>
    </r>
    <r>
      <rPr>
        <sz val="12"/>
        <color theme="0"/>
        <rFont val="Arial"/>
        <family val="2"/>
      </rPr>
      <t xml:space="preserve">
Insert task</t>
    </r>
  </si>
  <si>
    <r>
      <rPr>
        <b/>
        <sz val="12"/>
        <color theme="0"/>
        <rFont val="Arial"/>
        <family val="2"/>
      </rPr>
      <t xml:space="preserve">Task 4: </t>
    </r>
    <r>
      <rPr>
        <sz val="12"/>
        <color theme="0"/>
        <rFont val="Arial"/>
        <family val="2"/>
      </rPr>
      <t xml:space="preserve">
Insert task</t>
    </r>
  </si>
  <si>
    <r>
      <rPr>
        <b/>
        <sz val="12"/>
        <color theme="0"/>
        <rFont val="Arial"/>
        <family val="2"/>
      </rPr>
      <t xml:space="preserve">Task 5: </t>
    </r>
    <r>
      <rPr>
        <sz val="12"/>
        <color theme="0"/>
        <rFont val="Arial"/>
        <family val="2"/>
      </rPr>
      <t xml:space="preserve">
Insert task</t>
    </r>
  </si>
  <si>
    <r>
      <rPr>
        <b/>
        <sz val="12"/>
        <color theme="0"/>
        <rFont val="Arial"/>
        <family val="2"/>
      </rPr>
      <t xml:space="preserve">Task 6: </t>
    </r>
    <r>
      <rPr>
        <sz val="12"/>
        <color theme="0"/>
        <rFont val="Arial"/>
        <family val="2"/>
      </rPr>
      <t xml:space="preserve">
Insert task</t>
    </r>
  </si>
  <si>
    <r>
      <rPr>
        <b/>
        <sz val="12"/>
        <color theme="0"/>
        <rFont val="Arial"/>
        <family val="2"/>
      </rPr>
      <t xml:space="preserve">Task 7: </t>
    </r>
    <r>
      <rPr>
        <sz val="12"/>
        <color theme="0"/>
        <rFont val="Arial"/>
        <family val="2"/>
      </rPr>
      <t xml:space="preserve">
Insert task</t>
    </r>
  </si>
  <si>
    <r>
      <rPr>
        <b/>
        <sz val="12"/>
        <color theme="0"/>
        <rFont val="Arial"/>
        <family val="2"/>
      </rPr>
      <t xml:space="preserve">Task 8: </t>
    </r>
    <r>
      <rPr>
        <sz val="12"/>
        <color theme="0"/>
        <rFont val="Arial"/>
        <family val="2"/>
      </rPr>
      <t xml:space="preserve">
Insert task</t>
    </r>
  </si>
  <si>
    <r>
      <rPr>
        <b/>
        <sz val="12"/>
        <color theme="0"/>
        <rFont val="Arial"/>
        <family val="2"/>
      </rPr>
      <t xml:space="preserve">Task 9: </t>
    </r>
    <r>
      <rPr>
        <sz val="12"/>
        <color theme="0"/>
        <rFont val="Arial"/>
        <family val="2"/>
      </rPr>
      <t xml:space="preserve">
Insert task</t>
    </r>
  </si>
  <si>
    <r>
      <rPr>
        <b/>
        <sz val="12"/>
        <color theme="0"/>
        <rFont val="Arial"/>
        <family val="2"/>
      </rPr>
      <t xml:space="preserve">Task 10: </t>
    </r>
    <r>
      <rPr>
        <sz val="12"/>
        <color theme="0"/>
        <rFont val="Arial"/>
        <family val="2"/>
      </rPr>
      <t xml:space="preserve">
Insert task</t>
    </r>
  </si>
  <si>
    <t>Gantt Chart Template</t>
  </si>
  <si>
    <t>Project</t>
  </si>
  <si>
    <t>Project start date</t>
  </si>
  <si>
    <t>Scrolling increment</t>
  </si>
  <si>
    <t>Project Task List Template</t>
  </si>
  <si>
    <t>In progress</t>
  </si>
  <si>
    <r>
      <t xml:space="preserve">1. Fill in the name of your HR project.
2. Write down your project start date. You can change this by updating the </t>
    </r>
    <r>
      <rPr>
        <b/>
        <sz val="11"/>
        <color rgb="FF32246D"/>
        <rFont val="Arial"/>
        <family val="2"/>
      </rPr>
      <t>formula TODAY()+number of days (twice).</t>
    </r>
    <r>
      <rPr>
        <sz val="11"/>
        <color rgb="FF32246D"/>
        <rFont val="Arial"/>
        <family val="2"/>
      </rPr>
      <t xml:space="preserve"> For example Today()+5 should start on the 26th of September.
3. Write down your task, subtasks, and remaining details.</t>
    </r>
  </si>
  <si>
    <t>1. Fill in the name of your HR project.
2. In the "Task" column, enter each task that needs to be completed for the project.
3. In the "Status" column, mark each task as "To Do", "In progress," or "Done."
4. In the "Total Hours" column, enter the estimated or actual hours needed to complete each task. The total hours will be calculated automatically.
5. Specify who is responsible for each task in the "Owner" column.
6. Enter the due date for each task to keep track of deadlines.
7. Determine the priority level of each task.
8. Use the "Progress" column to indicate how much of each task is completed as a percentage.
9. Add any additional details or notes about the task to clarify objectives or next steps.</t>
  </si>
  <si>
    <t>Kanban Board Template</t>
  </si>
  <si>
    <t>Backlog</t>
  </si>
  <si>
    <t>Color codes</t>
  </si>
  <si>
    <t>1. Fill in the name of your HR project.
2. In the "Backlog" column, create cards for all tasks that need to be done and assign the owner under "Who".
3. Use the color codes to indicate priority levels according to the color coding guide on the right.
4. Once a task is ready to start, move it from "Backlog" to the "To Do" column. Do this by clicking on the card, hovering over the card edge until the cursor with 4 arrows appears.
5. When work on a task has begun, move it to the "In Progress" column. This helps everyone see which tasks are actively being worked on.
6. Once a task is finished, move it to the "Done" column. This keeps a clear record of completed work.
7. Keep the board up-to-date by moving tasks as they progress from one stage to the next. This visual flow helps the team stay organized and provides an overview of project status at a glance.</t>
  </si>
  <si>
    <t>A</t>
  </si>
  <si>
    <t>R</t>
  </si>
  <si>
    <t>C</t>
  </si>
  <si>
    <t>I</t>
  </si>
  <si>
    <t>To-do</t>
  </si>
  <si>
    <t>1. Fill in the name of your HR project.
2. Enter the tasks of your project with a description of each task.
3. Enter the name and title of your stakeholders.
4. Define the roles of each of your stakeholders for each task of the project by selecting R, A, C, or I from the dropdown menu. You can find a definition of the four categories on the right.
5. Once completed, pay attention to individuals that take responsibility or accountability for too many different tasks.</t>
  </si>
  <si>
    <t>Due date</t>
  </si>
  <si>
    <t>To 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</si>
</sst>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d"/>
  </numFmts>
  <fonts count="57">
    <font>
      <sz val="12"/>
      <color theme="1"/>
      <name val="Calibri"/>
      <family val="2"/>
      <scheme val="minor"/>
    </font>
    <font>
      <sz val="10"/>
      <color rgb="FF000000"/>
      <name val="Calibri"/>
      <family val="2"/>
      <scheme val="minor"/>
    </font>
    <font>
      <b/>
      <sz val="25"/>
      <color rgb="FF30206B"/>
      <name val="IBM Plex Sans"/>
    </font>
    <font>
      <sz val="10"/>
      <color theme="1"/>
      <name val="Arial"/>
      <family val="2"/>
    </font>
    <font>
      <sz val="11"/>
      <color rgb="FF30206B"/>
      <name val="IBM Plex Sans"/>
    </font>
    <font>
      <b/>
      <sz val="11"/>
      <color rgb="FF30206B"/>
      <name val="IBM Plex Sans"/>
    </font>
    <font>
      <u/>
      <sz val="9"/>
      <color rgb="FF30206B"/>
      <name val="IBM Plex Sans"/>
    </font>
    <font>
      <sz val="12"/>
      <color rgb="FF31216B"/>
      <name val="IBM Plex Sans"/>
    </font>
    <font>
      <sz val="10"/>
      <color rgb="FF32246D"/>
      <name val="Calibri"/>
      <family val="2"/>
      <scheme val="minor"/>
    </font>
    <font>
      <b/>
      <sz val="12"/>
      <color rgb="FF32246D"/>
      <name val="IBM Plex Sans"/>
    </font>
    <font>
      <sz val="12"/>
      <color rgb="FF32246D"/>
      <name val="IBM Plex Sans"/>
    </font>
    <font>
      <sz val="12"/>
      <color rgb="FF000000"/>
      <name val="IBM Plex Sans"/>
    </font>
    <font>
      <u/>
      <sz val="12"/>
      <color theme="10"/>
      <name val="Calibri"/>
      <family val="2"/>
      <scheme val="minor"/>
    </font>
    <font>
      <sz val="12"/>
      <color theme="1"/>
      <name val="Calibri"/>
      <family val="2"/>
      <scheme val="minor"/>
    </font>
    <font>
      <sz val="11"/>
      <color theme="0"/>
      <name val="Calibri"/>
      <family val="2"/>
      <scheme val="minor"/>
    </font>
    <font>
      <sz val="11"/>
      <color theme="8" tint="-0.499984740745262"/>
      <name val="Calibri"/>
      <family val="2"/>
      <scheme val="minor"/>
    </font>
    <font>
      <b/>
      <sz val="22"/>
      <color theme="8" tint="-0.499984740745262"/>
      <name val="Calibri Light"/>
      <family val="2"/>
      <scheme val="major"/>
    </font>
    <font>
      <i/>
      <sz val="11"/>
      <color rgb="FF7F7F7F"/>
      <name val="Calibri"/>
      <family val="2"/>
      <scheme val="minor"/>
    </font>
    <font>
      <sz val="16"/>
      <color theme="8" tint="-0.499984740745262"/>
      <name val="Calibri"/>
      <family val="2"/>
      <scheme val="minor"/>
    </font>
    <font>
      <sz val="10"/>
      <color theme="0"/>
      <name val="Calibri"/>
      <family val="2"/>
      <scheme val="minor"/>
    </font>
    <font>
      <sz val="11"/>
      <color theme="1"/>
      <name val="Calibri"/>
      <family val="2"/>
      <scheme val="minor"/>
    </font>
    <font>
      <u/>
      <sz val="11"/>
      <color indexed="12"/>
      <name val="Arial"/>
      <family val="2"/>
    </font>
    <font>
      <b/>
      <sz val="22"/>
      <color theme="1" tint="0.34998626667073579"/>
      <name val="Calibri Light"/>
      <family val="2"/>
      <scheme val="major"/>
    </font>
    <font>
      <sz val="14"/>
      <color theme="1"/>
      <name val="Calibri"/>
      <family val="2"/>
      <scheme val="minor"/>
    </font>
    <font>
      <b/>
      <sz val="14"/>
      <color rgb="FF32246D"/>
      <name val="IBM Plex Sans"/>
    </font>
    <font>
      <sz val="12"/>
      <color rgb="FF000000"/>
      <name val="Calibri"/>
      <family val="2"/>
      <scheme val="minor"/>
    </font>
    <font>
      <b/>
      <sz val="10"/>
      <color rgb="FF000000"/>
      <name val="Calibri"/>
      <family val="2"/>
      <scheme val="minor"/>
    </font>
    <font>
      <b/>
      <sz val="10"/>
      <color theme="1"/>
      <name val="Arial"/>
      <family val="2"/>
    </font>
    <font>
      <sz val="10"/>
      <color rgb="FF000000"/>
      <name val="IBM Plex Sans"/>
    </font>
    <font>
      <b/>
      <sz val="14"/>
      <color rgb="FF31216B"/>
      <name val="IBM Plex Sans"/>
    </font>
    <font>
      <b/>
      <sz val="24"/>
      <color theme="0"/>
      <name val="IBM Plex Sans"/>
    </font>
    <font>
      <sz val="10"/>
      <color theme="1"/>
      <name val="IBM Plex Sans"/>
    </font>
    <font>
      <sz val="12"/>
      <color theme="1"/>
      <name val="IBM Plex Sans"/>
    </font>
    <font>
      <sz val="10"/>
      <color rgb="FF000000"/>
      <name val="Arial"/>
      <family val="2"/>
    </font>
    <font>
      <b/>
      <sz val="14"/>
      <color rgb="FF31216B"/>
      <name val="Arial"/>
      <family val="2"/>
    </font>
    <font>
      <sz val="10"/>
      <color rgb="FF1EBFF0"/>
      <name val="Arial"/>
      <family val="2"/>
    </font>
    <font>
      <b/>
      <sz val="12"/>
      <color rgb="FF31216B"/>
      <name val="Arial"/>
      <family val="2"/>
    </font>
    <font>
      <sz val="12"/>
      <color rgb="FF31216B"/>
      <name val="Arial"/>
      <family val="2"/>
    </font>
    <font>
      <b/>
      <sz val="12"/>
      <color rgb="FF30206B"/>
      <name val="Arial"/>
      <family val="2"/>
    </font>
    <font>
      <b/>
      <sz val="26"/>
      <color theme="0"/>
      <name val="Arial"/>
      <family val="2"/>
    </font>
    <font>
      <b/>
      <sz val="26"/>
      <color rgb="FF30206B"/>
      <name val="Arial"/>
      <family val="2"/>
    </font>
    <font>
      <b/>
      <sz val="16"/>
      <color rgb="FF30206B"/>
      <name val="Arial"/>
      <family val="2"/>
    </font>
    <font>
      <sz val="10"/>
      <color rgb="FF32246D"/>
      <name val="Arial"/>
      <family val="2"/>
    </font>
    <font>
      <b/>
      <sz val="12"/>
      <color rgb="FF32246D"/>
      <name val="Arial"/>
      <family val="2"/>
    </font>
    <font>
      <sz val="12"/>
      <color rgb="FF32246D"/>
      <name val="Arial"/>
      <family val="2"/>
    </font>
    <font>
      <b/>
      <sz val="12"/>
      <color theme="0"/>
      <name val="Arial"/>
      <family val="2"/>
    </font>
    <font>
      <sz val="12"/>
      <color theme="0"/>
      <name val="Arial"/>
      <family val="2"/>
    </font>
    <font>
      <sz val="11"/>
      <color rgb="FF32246D"/>
      <name val="Arial"/>
      <family val="2"/>
    </font>
    <font>
      <b/>
      <sz val="11"/>
      <color rgb="FF32246D"/>
      <name val="Arial"/>
      <family val="2"/>
    </font>
    <font>
      <sz val="13"/>
      <color rgb="FF32246D"/>
      <name val="Arial"/>
      <family val="2"/>
    </font>
    <font>
      <sz val="12"/>
      <color rgb="FF30206B"/>
      <name val="Arial"/>
      <family val="2"/>
    </font>
    <font>
      <b/>
      <sz val="14"/>
      <color theme="0"/>
      <name val="Calibri"/>
      <family val="2"/>
      <scheme val="minor"/>
    </font>
    <font>
      <b/>
      <sz val="14"/>
      <color rgb="FF30206B"/>
      <name val="Arial"/>
      <family val="2"/>
    </font>
    <font>
      <sz val="14"/>
      <color rgb="FF30206B"/>
      <name val="Arial"/>
      <family val="2"/>
    </font>
    <font>
      <sz val="11"/>
      <color rgb="FF30206B"/>
      <name val="Arial"/>
      <family val="2"/>
    </font>
    <font>
      <b/>
      <sz val="14"/>
      <color theme="0"/>
      <name val="Arial"/>
      <family val="2"/>
    </font>
    <font>
      <sz val="12"/>
      <color rgb="FFFFE6E9"/>
      <name val="Arial"/>
      <family val="2"/>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1" tint="0.34998626667073579"/>
        <bgColor indexed="64"/>
      </patternFill>
    </fill>
    <fill>
      <patternFill patternType="solid">
        <fgColor theme="6"/>
      </patternFill>
    </fill>
    <fill>
      <patternFill patternType="solid">
        <fgColor rgb="FFCEF5FF"/>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D38F"/>
        <bgColor indexed="64"/>
      </patternFill>
    </fill>
    <fill>
      <patternFill patternType="solid">
        <fgColor rgb="FF8BD4DB"/>
        <bgColor indexed="64"/>
      </patternFill>
    </fill>
    <fill>
      <patternFill patternType="solid">
        <fgColor rgb="FFFFD0D4"/>
        <bgColor indexed="64"/>
      </patternFill>
    </fill>
    <fill>
      <patternFill patternType="solid">
        <fgColor rgb="FFEAFAFF"/>
        <bgColor indexed="64"/>
      </patternFill>
    </fill>
    <fill>
      <patternFill patternType="solid">
        <fgColor rgb="FFDFDEFF"/>
        <bgColor indexed="64"/>
      </patternFill>
    </fill>
    <fill>
      <patternFill patternType="solid">
        <fgColor rgb="FFC5EDEC"/>
        <bgColor indexed="64"/>
      </patternFill>
    </fill>
    <fill>
      <patternFill patternType="solid">
        <fgColor rgb="FFFFE9BF"/>
        <bgColor indexed="64"/>
      </patternFill>
    </fill>
    <fill>
      <patternFill patternType="solid">
        <fgColor rgb="FFFFEBED"/>
        <bgColor indexed="64"/>
      </patternFill>
    </fill>
    <fill>
      <patternFill patternType="solid">
        <fgColor rgb="FF190D48"/>
        <bgColor indexed="64"/>
      </patternFill>
    </fill>
    <fill>
      <patternFill patternType="solid">
        <fgColor rgb="FF190D48"/>
        <bgColor rgb="FFFFFFFF"/>
      </patternFill>
    </fill>
    <fill>
      <patternFill patternType="solid">
        <fgColor rgb="FF190D48"/>
        <bgColor rgb="FF6E35FF"/>
      </patternFill>
    </fill>
    <fill>
      <patternFill patternType="solid">
        <fgColor rgb="FF190D48"/>
        <bgColor rgb="FFCFF3FF"/>
      </patternFill>
    </fill>
    <fill>
      <patternFill patternType="solid">
        <fgColor rgb="FFFFE6E9"/>
        <bgColor indexed="64"/>
      </patternFill>
    </fill>
  </fills>
  <borders count="64">
    <border>
      <left/>
      <right/>
      <top/>
      <bottom/>
      <diagonal/>
    </border>
    <border>
      <left style="thin">
        <color rgb="FF30206B"/>
      </left>
      <right style="thin">
        <color rgb="FF30206B"/>
      </right>
      <top style="thin">
        <color rgb="FF30206B"/>
      </top>
      <bottom style="thin">
        <color rgb="FF30206B"/>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32246D"/>
      </left>
      <right/>
      <top style="thin">
        <color rgb="FF32246D"/>
      </top>
      <bottom style="thin">
        <color rgb="FF32246D"/>
      </bottom>
      <diagonal/>
    </border>
    <border>
      <left/>
      <right style="thin">
        <color rgb="FF32246D"/>
      </right>
      <top style="thin">
        <color rgb="FF32246D"/>
      </top>
      <bottom style="thin">
        <color rgb="FF32246D"/>
      </bottom>
      <diagonal/>
    </border>
    <border>
      <left/>
      <right/>
      <top style="thin">
        <color theme="8"/>
      </top>
      <bottom style="medium">
        <color theme="8"/>
      </bottom>
      <diagonal/>
    </border>
    <border>
      <left/>
      <right style="thin">
        <color theme="8" tint="0.79998168889431442"/>
      </right>
      <top style="medium">
        <color theme="8"/>
      </top>
      <bottom/>
      <diagonal/>
    </border>
    <border>
      <left style="thin">
        <color theme="0" tint="-0.14993743705557422"/>
      </left>
      <right style="thin">
        <color theme="0" tint="-0.14993743705557422"/>
      </right>
      <top/>
      <bottom/>
      <diagonal/>
    </border>
    <border>
      <left/>
      <right/>
      <top/>
      <bottom style="thin">
        <color theme="0" tint="-0.499984740745262"/>
      </bottom>
      <diagonal/>
    </border>
    <border>
      <left/>
      <right style="thin">
        <color theme="0" tint="-0.34998626667073579"/>
      </right>
      <top/>
      <bottom/>
      <diagonal/>
    </border>
    <border>
      <left style="thin">
        <color theme="0" tint="-0.34998626667073579"/>
      </left>
      <right/>
      <top style="thin">
        <color theme="0" tint="-0.499984740745262"/>
      </top>
      <bottom/>
      <diagonal/>
    </border>
    <border>
      <left/>
      <right/>
      <top style="thin">
        <color theme="0" tint="-0.499984740745262"/>
      </top>
      <bottom/>
      <diagonal/>
    </border>
    <border>
      <left/>
      <right style="thin">
        <color theme="0" tint="-0.34998626667073579"/>
      </right>
      <top style="thin">
        <color theme="0" tint="-0.499984740745262"/>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style="thin">
        <color theme="0"/>
      </bottom>
      <diagonal/>
    </border>
    <border>
      <left style="thin">
        <color theme="0" tint="-0.14999847407452621"/>
      </left>
      <right style="thin">
        <color theme="0" tint="-0.14999847407452621"/>
      </right>
      <top style="thin">
        <color theme="0" tint="-0.14999847407452621"/>
      </top>
      <bottom/>
      <diagonal/>
    </border>
    <border>
      <left style="thin">
        <color indexed="64"/>
      </left>
      <right style="thin">
        <color rgb="FFCACFE6"/>
      </right>
      <top style="thin">
        <color indexed="64"/>
      </top>
      <bottom style="thin">
        <color indexed="64"/>
      </bottom>
      <diagonal/>
    </border>
    <border>
      <left style="thin">
        <color rgb="FFCACFE6"/>
      </left>
      <right style="thin">
        <color rgb="FFCACFE6"/>
      </right>
      <top style="thin">
        <color indexed="64"/>
      </top>
      <bottom style="thin">
        <color indexed="64"/>
      </bottom>
      <diagonal/>
    </border>
    <border>
      <left style="thin">
        <color rgb="FFCACFE6"/>
      </left>
      <right style="thin">
        <color indexed="64"/>
      </right>
      <top style="thin">
        <color indexed="64"/>
      </top>
      <bottom style="thin">
        <color indexed="64"/>
      </bottom>
      <diagonal/>
    </border>
    <border>
      <left style="thin">
        <color rgb="FF31216B"/>
      </left>
      <right/>
      <top style="thin">
        <color rgb="FF31216B"/>
      </top>
      <bottom/>
      <diagonal/>
    </border>
    <border>
      <left/>
      <right/>
      <top style="thin">
        <color rgb="FF31216B"/>
      </top>
      <bottom/>
      <diagonal/>
    </border>
    <border>
      <left/>
      <right style="thin">
        <color rgb="FF31216B"/>
      </right>
      <top style="thin">
        <color rgb="FF31216B"/>
      </top>
      <bottom/>
      <diagonal/>
    </border>
    <border>
      <left style="thin">
        <color indexed="64"/>
      </left>
      <right style="thin">
        <color indexed="64"/>
      </right>
      <top/>
      <bottom style="thin">
        <color rgb="FFCACFE6"/>
      </bottom>
      <diagonal/>
    </border>
    <border>
      <left/>
      <right style="thin">
        <color rgb="FFCACFE6"/>
      </right>
      <top/>
      <bottom style="thin">
        <color rgb="FFCACFE6"/>
      </bottom>
      <diagonal/>
    </border>
    <border>
      <left style="thin">
        <color rgb="FFCACFE6"/>
      </left>
      <right style="thin">
        <color rgb="FFCACFE6"/>
      </right>
      <top/>
      <bottom style="thin">
        <color rgb="FFCACFE6"/>
      </bottom>
      <diagonal/>
    </border>
    <border>
      <left style="thin">
        <color rgb="FFCACFE6"/>
      </left>
      <right style="thin">
        <color indexed="64"/>
      </right>
      <top/>
      <bottom style="thin">
        <color rgb="FFCACFE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rgb="FFCACFE6"/>
      </top>
      <bottom style="thin">
        <color rgb="FFCACFE6"/>
      </bottom>
      <diagonal/>
    </border>
    <border>
      <left/>
      <right style="thin">
        <color rgb="FFCACFE6"/>
      </right>
      <top style="thin">
        <color rgb="FFCACFE6"/>
      </top>
      <bottom style="thin">
        <color rgb="FFCACFE6"/>
      </bottom>
      <diagonal/>
    </border>
    <border>
      <left style="thin">
        <color rgb="FFCACFE6"/>
      </left>
      <right style="thin">
        <color rgb="FFCACFE6"/>
      </right>
      <top style="thin">
        <color rgb="FFCACFE6"/>
      </top>
      <bottom style="thin">
        <color rgb="FFCACFE6"/>
      </bottom>
      <diagonal/>
    </border>
    <border>
      <left style="thin">
        <color rgb="FFCACFE6"/>
      </left>
      <right style="thin">
        <color indexed="64"/>
      </right>
      <top style="thin">
        <color rgb="FFCACFE6"/>
      </top>
      <bottom style="thin">
        <color rgb="FFCACFE6"/>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rgb="FFCACFE6"/>
      </top>
      <bottom style="thin">
        <color indexed="64"/>
      </bottom>
      <diagonal/>
    </border>
    <border>
      <left/>
      <right style="thin">
        <color rgb="FFCACFE6"/>
      </right>
      <top style="thin">
        <color rgb="FFCACFE6"/>
      </top>
      <bottom style="thin">
        <color indexed="64"/>
      </bottom>
      <diagonal/>
    </border>
    <border>
      <left style="thin">
        <color rgb="FFCACFE6"/>
      </left>
      <right style="thin">
        <color rgb="FFCACFE6"/>
      </right>
      <top style="thin">
        <color rgb="FFCACFE6"/>
      </top>
      <bottom style="thin">
        <color indexed="64"/>
      </bottom>
      <diagonal/>
    </border>
    <border>
      <left style="thin">
        <color rgb="FFCACFE6"/>
      </left>
      <right style="thin">
        <color indexed="64"/>
      </right>
      <top style="thin">
        <color rgb="FFCACFE6"/>
      </top>
      <bottom style="thin">
        <color indexed="64"/>
      </bottom>
      <diagonal/>
    </border>
    <border>
      <left/>
      <right/>
      <top style="thin">
        <color indexed="64"/>
      </top>
      <bottom style="thin">
        <color rgb="FF1CBBF1"/>
      </bottom>
      <diagonal/>
    </border>
    <border>
      <left/>
      <right/>
      <top style="thin">
        <color rgb="FF1CBBF1"/>
      </top>
      <bottom/>
      <diagonal/>
    </border>
    <border>
      <left/>
      <right/>
      <top/>
      <bottom style="thin">
        <color rgb="FF32246D"/>
      </bottom>
      <diagonal/>
    </border>
    <border>
      <left style="thin">
        <color rgb="FF32246D"/>
      </left>
      <right/>
      <top/>
      <bottom/>
      <diagonal/>
    </border>
    <border>
      <left style="thin">
        <color rgb="FF32246D"/>
      </left>
      <right style="thin">
        <color rgb="FF32246D"/>
      </right>
      <top style="thin">
        <color rgb="FF32246D"/>
      </top>
      <bottom style="thin">
        <color rgb="FF32246D"/>
      </bottom>
      <diagonal/>
    </border>
    <border>
      <left/>
      <right/>
      <top style="thin">
        <color rgb="FF1DBBF0"/>
      </top>
      <bottom/>
      <diagonal/>
    </border>
    <border>
      <left/>
      <right/>
      <top style="thin">
        <color indexed="64"/>
      </top>
      <bottom style="thin">
        <color rgb="FF1DBBF0"/>
      </bottom>
      <diagonal/>
    </border>
    <border>
      <left/>
      <right style="thin">
        <color indexed="64"/>
      </right>
      <top style="medium">
        <color indexed="64"/>
      </top>
      <bottom/>
      <diagonal/>
    </border>
    <border>
      <left style="medium">
        <color rgb="FF32246D"/>
      </left>
      <right style="medium">
        <color rgb="FF32246D"/>
      </right>
      <top style="medium">
        <color rgb="FF32246D"/>
      </top>
      <bottom/>
      <diagonal/>
    </border>
    <border>
      <left style="medium">
        <color rgb="FF32246D"/>
      </left>
      <right style="medium">
        <color rgb="FF32246D"/>
      </right>
      <top style="medium">
        <color indexed="64"/>
      </top>
      <bottom/>
      <diagonal/>
    </border>
    <border>
      <left style="medium">
        <color rgb="FF32246D"/>
      </left>
      <right style="medium">
        <color rgb="FF32246D"/>
      </right>
      <top/>
      <bottom/>
      <diagonal/>
    </border>
    <border>
      <left style="medium">
        <color rgb="FF32246D"/>
      </left>
      <right style="medium">
        <color rgb="FF32246D"/>
      </right>
      <top/>
      <bottom style="medium">
        <color rgb="FF32246D"/>
      </bottom>
      <diagonal/>
    </border>
    <border>
      <left/>
      <right style="medium">
        <color rgb="FF32246D"/>
      </right>
      <top style="medium">
        <color indexed="64"/>
      </top>
      <bottom/>
      <diagonal/>
    </border>
    <border>
      <left/>
      <right style="medium">
        <color rgb="FF32246D"/>
      </right>
      <top/>
      <bottom/>
      <diagonal/>
    </border>
    <border>
      <left/>
      <right style="medium">
        <color rgb="FF32246D"/>
      </right>
      <top/>
      <bottom style="medium">
        <color rgb="FF32246D"/>
      </bottom>
      <diagonal/>
    </border>
    <border>
      <left style="medium">
        <color rgb="FF32246D"/>
      </left>
      <right style="medium">
        <color rgb="FF32246D"/>
      </right>
      <top style="medium">
        <color rgb="FF32246D"/>
      </top>
      <bottom style="thin">
        <color indexed="64"/>
      </bottom>
      <diagonal/>
    </border>
    <border>
      <left style="medium">
        <color rgb="FF32246D"/>
      </left>
      <right style="medium">
        <color rgb="FF32246D"/>
      </right>
      <top style="thin">
        <color indexed="64"/>
      </top>
      <bottom style="thin">
        <color indexed="64"/>
      </bottom>
      <diagonal/>
    </border>
    <border>
      <left style="medium">
        <color rgb="FF32246D"/>
      </left>
      <right style="medium">
        <color rgb="FF32246D"/>
      </right>
      <top style="thin">
        <color indexed="64"/>
      </top>
      <bottom style="medium">
        <color rgb="FF32246D"/>
      </bottom>
      <diagonal/>
    </border>
  </borders>
  <cellStyleXfs count="21">
    <xf numFmtId="0" fontId="0" fillId="0" borderId="0"/>
    <xf numFmtId="0" fontId="1" fillId="0" borderId="0"/>
    <xf numFmtId="0" fontId="12" fillId="0" borderId="0" applyNumberFormat="0" applyFill="0" applyBorder="0" applyAlignment="0" applyProtection="0"/>
    <xf numFmtId="9" fontId="13" fillId="0" borderId="0" applyFont="0" applyFill="0" applyBorder="0" applyAlignment="0" applyProtection="0"/>
    <xf numFmtId="0" fontId="14" fillId="0" borderId="0"/>
    <xf numFmtId="0" fontId="15" fillId="0" borderId="0"/>
    <xf numFmtId="0" fontId="16" fillId="0" borderId="0" applyNumberFormat="0" applyFill="0" applyBorder="0" applyAlignment="0" applyProtection="0"/>
    <xf numFmtId="14" fontId="15" fillId="0" borderId="0" applyFill="0" applyBorder="0">
      <alignment horizontal="center" vertical="center"/>
    </xf>
    <xf numFmtId="0" fontId="17" fillId="0" borderId="0" applyNumberFormat="0" applyFill="0" applyBorder="0" applyAlignment="0" applyProtection="0"/>
    <xf numFmtId="0" fontId="15" fillId="0" borderId="0" applyNumberFormat="0" applyFill="0" applyProtection="0">
      <alignment horizontal="right" vertical="center" indent="1"/>
    </xf>
    <xf numFmtId="0" fontId="18" fillId="0" borderId="6" applyNumberFormat="0" applyFill="0" applyProtection="0"/>
    <xf numFmtId="0" fontId="19" fillId="4" borderId="7" applyNumberFormat="0" applyProtection="0">
      <alignment horizontal="center" vertical="center"/>
    </xf>
    <xf numFmtId="9" fontId="20" fillId="0" borderId="0" applyFont="0" applyFill="0" applyBorder="0" applyProtection="0">
      <alignment horizontal="center" vertical="center"/>
    </xf>
    <xf numFmtId="37" fontId="20" fillId="0" borderId="0" applyFont="0" applyFill="0" applyBorder="0" applyProtection="0">
      <alignment horizontal="center" vertical="center"/>
    </xf>
    <xf numFmtId="0" fontId="21" fillId="0" borderId="0" applyNumberFormat="0" applyFill="0" applyBorder="0" applyAlignment="0" applyProtection="0">
      <alignment vertical="top"/>
      <protection locked="0"/>
    </xf>
    <xf numFmtId="0" fontId="20" fillId="0" borderId="0"/>
    <xf numFmtId="0" fontId="22" fillId="0" borderId="0" applyNumberFormat="0" applyFill="0" applyBorder="0" applyAlignment="0" applyProtection="0"/>
    <xf numFmtId="0" fontId="23" fillId="0" borderId="0" applyNumberFormat="0" applyFill="0" applyAlignment="0" applyProtection="0"/>
    <xf numFmtId="0" fontId="14" fillId="5" borderId="0" applyNumberFormat="0" applyBorder="0" applyAlignment="0" applyProtection="0"/>
    <xf numFmtId="0" fontId="20" fillId="0" borderId="0" applyNumberFormat="0" applyFill="0" applyProtection="0">
      <alignment horizontal="right" vertical="center" indent="1"/>
    </xf>
    <xf numFmtId="14" fontId="20" fillId="0" borderId="0" applyFont="0" applyFill="0" applyBorder="0">
      <alignment horizontal="center" vertical="center"/>
    </xf>
  </cellStyleXfs>
  <cellXfs count="196">
    <xf numFmtId="0" fontId="0" fillId="0" borderId="0" xfId="0"/>
    <xf numFmtId="0" fontId="1" fillId="0" borderId="0" xfId="1"/>
    <xf numFmtId="0" fontId="3" fillId="2" borderId="0" xfId="1" applyFont="1" applyFill="1" applyAlignment="1">
      <alignment horizontal="left" vertical="top" wrapText="1"/>
    </xf>
    <xf numFmtId="0" fontId="3" fillId="2" borderId="0" xfId="1" applyFont="1" applyFill="1" applyAlignment="1">
      <alignment vertical="center"/>
    </xf>
    <xf numFmtId="0" fontId="4" fillId="2" borderId="0" xfId="1" applyFont="1" applyFill="1" applyAlignment="1">
      <alignment horizontal="left" vertical="center" wrapText="1"/>
    </xf>
    <xf numFmtId="0" fontId="5" fillId="2" borderId="0" xfId="1" applyFont="1" applyFill="1" applyAlignment="1">
      <alignment vertical="center"/>
    </xf>
    <xf numFmtId="0" fontId="2" fillId="2" borderId="0" xfId="1" applyFont="1" applyFill="1"/>
    <xf numFmtId="0" fontId="2" fillId="2" borderId="0" xfId="1" applyFont="1" applyFill="1" applyAlignment="1">
      <alignment horizontal="center"/>
    </xf>
    <xf numFmtId="0" fontId="1" fillId="0" borderId="0" xfId="1" applyAlignment="1">
      <alignment horizontal="center"/>
    </xf>
    <xf numFmtId="0" fontId="6" fillId="2" borderId="0" xfId="1" applyFont="1" applyFill="1" applyAlignment="1">
      <alignment horizontal="center"/>
    </xf>
    <xf numFmtId="0" fontId="3" fillId="2" borderId="0" xfId="1" applyFont="1" applyFill="1" applyAlignment="1">
      <alignment horizontal="center" vertical="center"/>
    </xf>
    <xf numFmtId="0" fontId="2" fillId="2" borderId="0" xfId="1" applyFont="1" applyFill="1" applyAlignment="1">
      <alignment horizontal="left" vertical="center" wrapText="1"/>
    </xf>
    <xf numFmtId="0" fontId="3" fillId="2" borderId="0" xfId="1" applyFont="1" applyFill="1" applyAlignment="1">
      <alignment horizontal="left" vertical="center" wrapText="1"/>
    </xf>
    <xf numFmtId="0" fontId="1" fillId="0" borderId="0" xfId="1" applyAlignment="1">
      <alignment horizontal="left" wrapText="1"/>
    </xf>
    <xf numFmtId="0" fontId="8" fillId="0" borderId="0" xfId="1" applyFont="1"/>
    <xf numFmtId="164" fontId="10" fillId="2" borderId="0" xfId="1" applyNumberFormat="1" applyFont="1" applyFill="1" applyAlignment="1">
      <alignment horizontal="center" vertical="center"/>
    </xf>
    <xf numFmtId="164" fontId="10" fillId="2" borderId="0" xfId="1" applyNumberFormat="1" applyFont="1" applyFill="1" applyAlignment="1">
      <alignment horizontal="center"/>
    </xf>
    <xf numFmtId="164" fontId="10" fillId="0" borderId="0" xfId="1" applyNumberFormat="1" applyFont="1" applyAlignment="1">
      <alignment horizontal="center"/>
    </xf>
    <xf numFmtId="0" fontId="12" fillId="3" borderId="0" xfId="2" applyFill="1" applyAlignment="1">
      <alignment horizontal="center"/>
    </xf>
    <xf numFmtId="2" fontId="1" fillId="0" borderId="0" xfId="1" applyNumberFormat="1"/>
    <xf numFmtId="2" fontId="3" fillId="2" borderId="0" xfId="1" applyNumberFormat="1" applyFont="1" applyFill="1" applyAlignment="1">
      <alignment vertical="center"/>
    </xf>
    <xf numFmtId="0" fontId="10" fillId="0" borderId="0" xfId="4" applyFont="1"/>
    <xf numFmtId="0" fontId="10" fillId="0" borderId="0" xfId="15" applyFont="1"/>
    <xf numFmtId="0" fontId="10" fillId="0" borderId="0" xfId="15" applyFont="1" applyAlignment="1">
      <alignment horizontal="center"/>
    </xf>
    <xf numFmtId="0" fontId="10" fillId="6" borderId="0" xfId="15" applyFont="1" applyFill="1"/>
    <xf numFmtId="0" fontId="9" fillId="0" borderId="0" xfId="16" applyFont="1" applyFill="1" applyBorder="1" applyAlignment="1">
      <alignment horizontal="left" vertical="center"/>
    </xf>
    <xf numFmtId="0" fontId="10" fillId="0" borderId="0" xfId="4" applyFont="1" applyAlignment="1">
      <alignment wrapText="1"/>
    </xf>
    <xf numFmtId="0" fontId="10" fillId="0" borderId="0" xfId="15" applyFont="1" applyAlignment="1">
      <alignment vertical="center"/>
    </xf>
    <xf numFmtId="0" fontId="10" fillId="0" borderId="0" xfId="15" applyFont="1" applyAlignment="1">
      <alignment horizontal="center" vertical="center"/>
    </xf>
    <xf numFmtId="0" fontId="10" fillId="0" borderId="0" xfId="15" applyFont="1" applyAlignment="1">
      <alignment horizontal="left" vertical="center" indent="2"/>
    </xf>
    <xf numFmtId="0" fontId="10" fillId="0" borderId="0" xfId="15" applyFont="1" applyAlignment="1">
      <alignment horizontal="right" vertical="center"/>
    </xf>
    <xf numFmtId="0" fontId="10" fillId="0" borderId="19" xfId="15" applyFont="1" applyBorder="1" applyAlignment="1">
      <alignment vertical="center"/>
    </xf>
    <xf numFmtId="0" fontId="10" fillId="0" borderId="0" xfId="15" applyFont="1" applyAlignment="1">
      <alignment horizontal="left" vertical="center" wrapText="1" indent="1"/>
    </xf>
    <xf numFmtId="14" fontId="10" fillId="0" borderId="0" xfId="20" applyFont="1" applyFill="1">
      <alignment horizontal="center" vertical="center"/>
    </xf>
    <xf numFmtId="37" fontId="10" fillId="0" borderId="0" xfId="13" applyFont="1" applyFill="1">
      <alignment horizontal="center" vertical="center"/>
    </xf>
    <xf numFmtId="0" fontId="9" fillId="0" borderId="0" xfId="15" applyFont="1"/>
    <xf numFmtId="0" fontId="10" fillId="0" borderId="0" xfId="14" applyFont="1" applyAlignment="1" applyProtection="1"/>
    <xf numFmtId="0" fontId="24" fillId="0" borderId="0" xfId="15" applyFont="1" applyAlignment="1">
      <alignment horizontal="left" vertical="center" indent="2"/>
    </xf>
    <xf numFmtId="0" fontId="25" fillId="0" borderId="0" xfId="1" applyFont="1"/>
    <xf numFmtId="0" fontId="9" fillId="0" borderId="0" xfId="1" applyFont="1" applyAlignment="1">
      <alignment horizontal="center" vertical="center"/>
    </xf>
    <xf numFmtId="9" fontId="26" fillId="0" borderId="0" xfId="3" applyFont="1" applyAlignment="1">
      <alignment horizontal="center"/>
    </xf>
    <xf numFmtId="9" fontId="27" fillId="2" borderId="0" xfId="3" applyFont="1" applyFill="1" applyAlignment="1">
      <alignment horizontal="center" vertical="center"/>
    </xf>
    <xf numFmtId="0" fontId="26" fillId="0" borderId="0" xfId="1" applyFont="1" applyAlignment="1">
      <alignment horizontal="center"/>
    </xf>
    <xf numFmtId="0" fontId="28" fillId="0" borderId="0" xfId="1" applyFont="1"/>
    <xf numFmtId="0" fontId="11" fillId="0" borderId="0" xfId="1" applyFont="1"/>
    <xf numFmtId="0" fontId="28" fillId="0" borderId="0" xfId="1" applyFont="1" applyAlignment="1">
      <alignment vertical="center"/>
    </xf>
    <xf numFmtId="0" fontId="11" fillId="0" borderId="0" xfId="1" applyFont="1" applyAlignment="1">
      <alignment vertical="center"/>
    </xf>
    <xf numFmtId="0" fontId="31" fillId="0" borderId="0" xfId="1" applyFont="1" applyAlignment="1">
      <alignment vertical="center"/>
    </xf>
    <xf numFmtId="0" fontId="32" fillId="0" borderId="0" xfId="1" applyFont="1" applyAlignment="1">
      <alignment vertical="center"/>
    </xf>
    <xf numFmtId="0" fontId="33" fillId="0" borderId="0" xfId="1" applyFont="1"/>
    <xf numFmtId="0" fontId="34" fillId="0" borderId="0" xfId="1" applyFont="1"/>
    <xf numFmtId="0" fontId="33" fillId="0" borderId="0" xfId="1" applyFont="1" applyAlignment="1">
      <alignment vertical="center"/>
    </xf>
    <xf numFmtId="0" fontId="38" fillId="0" borderId="28" xfId="1" applyFont="1" applyBorder="1" applyAlignment="1">
      <alignment horizontal="center" vertical="center"/>
    </xf>
    <xf numFmtId="0" fontId="38" fillId="0" borderId="29" xfId="1" applyFont="1" applyBorder="1" applyAlignment="1">
      <alignment horizontal="center" vertical="center"/>
    </xf>
    <xf numFmtId="0" fontId="38" fillId="0" borderId="30" xfId="1" applyFont="1" applyBorder="1" applyAlignment="1">
      <alignment horizontal="center" vertical="center"/>
    </xf>
    <xf numFmtId="0" fontId="38" fillId="0" borderId="35" xfId="1" applyFont="1" applyBorder="1" applyAlignment="1">
      <alignment horizontal="center" vertical="center"/>
    </xf>
    <xf numFmtId="0" fontId="38" fillId="0" borderId="36" xfId="1" applyFont="1" applyBorder="1" applyAlignment="1">
      <alignment horizontal="center" vertical="center"/>
    </xf>
    <xf numFmtId="0" fontId="38" fillId="0" borderId="37" xfId="1" applyFont="1" applyBorder="1" applyAlignment="1">
      <alignment horizontal="center" vertical="center"/>
    </xf>
    <xf numFmtId="0" fontId="38" fillId="0" borderId="43" xfId="1" applyFont="1" applyBorder="1" applyAlignment="1">
      <alignment horizontal="center" vertical="center"/>
    </xf>
    <xf numFmtId="0" fontId="38" fillId="0" borderId="44" xfId="1" applyFont="1" applyBorder="1" applyAlignment="1">
      <alignment horizontal="center" vertical="center"/>
    </xf>
    <xf numFmtId="0" fontId="38" fillId="0" borderId="45" xfId="1" applyFont="1" applyBorder="1" applyAlignment="1">
      <alignment horizontal="center" vertical="center"/>
    </xf>
    <xf numFmtId="0" fontId="0" fillId="17" borderId="0" xfId="0" applyFill="1"/>
    <xf numFmtId="0" fontId="40" fillId="18" borderId="3" xfId="1" applyFont="1" applyFill="1" applyBorder="1" applyAlignment="1">
      <alignment vertical="center" wrapText="1"/>
    </xf>
    <xf numFmtId="0" fontId="40" fillId="0" borderId="0" xfId="1" applyFont="1" applyAlignment="1">
      <alignment vertical="center" wrapText="1"/>
    </xf>
    <xf numFmtId="0" fontId="40" fillId="2" borderId="0" xfId="1" applyFont="1" applyFill="1" applyAlignment="1">
      <alignment vertical="center" wrapText="1"/>
    </xf>
    <xf numFmtId="0" fontId="42" fillId="0" borderId="3" xfId="1" applyFont="1" applyBorder="1" applyAlignment="1">
      <alignment horizontal="left" vertical="center" wrapText="1"/>
    </xf>
    <xf numFmtId="0" fontId="35" fillId="0" borderId="3" xfId="1" applyFont="1" applyBorder="1" applyAlignment="1">
      <alignment vertical="center" wrapText="1"/>
    </xf>
    <xf numFmtId="0" fontId="10" fillId="0" borderId="0" xfId="0" applyFont="1" applyAlignment="1">
      <alignment vertical="center" wrapText="1"/>
    </xf>
    <xf numFmtId="0" fontId="47" fillId="0" borderId="3" xfId="1" applyFont="1" applyBorder="1" applyAlignment="1">
      <alignment horizontal="left" vertical="center" wrapText="1"/>
    </xf>
    <xf numFmtId="0" fontId="35" fillId="0" borderId="0" xfId="1" applyFont="1" applyAlignment="1">
      <alignment vertical="center" wrapText="1"/>
    </xf>
    <xf numFmtId="0" fontId="42" fillId="0" borderId="0" xfId="1" applyFont="1" applyAlignment="1">
      <alignment horizontal="left" vertical="center" wrapText="1"/>
    </xf>
    <xf numFmtId="0" fontId="47" fillId="0" borderId="48" xfId="1" applyFont="1" applyBorder="1" applyAlignment="1">
      <alignment horizontal="left" vertical="center" wrapText="1"/>
    </xf>
    <xf numFmtId="0" fontId="35" fillId="0" borderId="49" xfId="1" applyFont="1" applyBorder="1" applyAlignment="1">
      <alignment vertical="center" wrapText="1"/>
    </xf>
    <xf numFmtId="0" fontId="44" fillId="0" borderId="0" xfId="15" applyFont="1"/>
    <xf numFmtId="0" fontId="44" fillId="0" borderId="0" xfId="15" applyFont="1" applyAlignment="1">
      <alignment horizontal="center"/>
    </xf>
    <xf numFmtId="0" fontId="43" fillId="0" borderId="9" xfId="15" applyFont="1" applyBorder="1" applyAlignment="1">
      <alignment vertical="center"/>
    </xf>
    <xf numFmtId="0" fontId="43" fillId="12" borderId="9" xfId="15" applyFont="1" applyFill="1" applyBorder="1" applyAlignment="1">
      <alignment vertical="center"/>
    </xf>
    <xf numFmtId="0" fontId="43" fillId="9" borderId="9" xfId="15" applyFont="1" applyFill="1" applyBorder="1" applyAlignment="1">
      <alignment vertical="center"/>
    </xf>
    <xf numFmtId="0" fontId="44" fillId="9" borderId="9" xfId="15" applyFont="1" applyFill="1" applyBorder="1" applyAlignment="1">
      <alignment vertical="center"/>
    </xf>
    <xf numFmtId="0" fontId="44" fillId="9" borderId="9" xfId="15" applyFont="1" applyFill="1" applyBorder="1"/>
    <xf numFmtId="0" fontId="44" fillId="0" borderId="10" xfId="15" applyFont="1" applyBorder="1"/>
    <xf numFmtId="0" fontId="44" fillId="0" borderId="0" xfId="15" applyFont="1" applyAlignment="1">
      <alignment horizontal="left" vertical="center" indent="2"/>
    </xf>
    <xf numFmtId="0" fontId="43" fillId="0" borderId="10" xfId="15" applyFont="1" applyBorder="1" applyAlignment="1">
      <alignment horizontal="center" vertical="center" wrapText="1"/>
    </xf>
    <xf numFmtId="9" fontId="44" fillId="0" borderId="0" xfId="12" applyFont="1" applyFill="1" applyBorder="1">
      <alignment horizontal="center" vertical="center"/>
    </xf>
    <xf numFmtId="0" fontId="44" fillId="0" borderId="0" xfId="15" applyFont="1" applyAlignment="1">
      <alignment horizontal="center" vertical="center" wrapText="1"/>
    </xf>
    <xf numFmtId="14" fontId="44" fillId="0" borderId="0" xfId="20" applyFont="1" applyFill="1" applyBorder="1">
      <alignment horizontal="center" vertical="center"/>
    </xf>
    <xf numFmtId="37" fontId="44" fillId="0" borderId="0" xfId="13" applyFont="1" applyFill="1" applyBorder="1">
      <alignment horizontal="center" vertical="center"/>
    </xf>
    <xf numFmtId="0" fontId="44" fillId="0" borderId="8" xfId="15" applyFont="1" applyBorder="1" applyAlignment="1">
      <alignment vertical="center"/>
    </xf>
    <xf numFmtId="0" fontId="44" fillId="3" borderId="2" xfId="15" applyFont="1" applyFill="1" applyBorder="1" applyAlignment="1">
      <alignment horizontal="center" vertical="center"/>
    </xf>
    <xf numFmtId="9" fontId="43" fillId="3" borderId="2" xfId="12" applyFont="1" applyFill="1" applyBorder="1">
      <alignment horizontal="center" vertical="center"/>
    </xf>
    <xf numFmtId="14" fontId="44" fillId="3" borderId="2" xfId="20" applyFont="1" applyFill="1" applyBorder="1">
      <alignment horizontal="center" vertical="center"/>
    </xf>
    <xf numFmtId="37" fontId="44" fillId="3" borderId="2" xfId="13" applyFont="1" applyFill="1" applyBorder="1">
      <alignment horizontal="center" vertical="center"/>
    </xf>
    <xf numFmtId="0" fontId="44" fillId="0" borderId="0" xfId="15" applyFont="1" applyAlignment="1">
      <alignment horizontal="center" vertical="center"/>
    </xf>
    <xf numFmtId="0" fontId="44" fillId="0" borderId="18" xfId="15" applyFont="1" applyBorder="1" applyAlignment="1">
      <alignment horizontal="center" vertical="center"/>
    </xf>
    <xf numFmtId="0" fontId="44" fillId="0" borderId="4" xfId="1" applyFont="1" applyBorder="1" applyAlignment="1">
      <alignment horizontal="left" vertical="center" wrapText="1" indent="1"/>
    </xf>
    <xf numFmtId="0" fontId="44" fillId="3" borderId="4" xfId="1" applyFont="1" applyFill="1" applyBorder="1" applyAlignment="1">
      <alignment horizontal="left" vertical="center" wrapText="1" indent="1"/>
    </xf>
    <xf numFmtId="0" fontId="44" fillId="3" borderId="0" xfId="15" applyFont="1" applyFill="1" applyAlignment="1">
      <alignment horizontal="left" vertical="center" wrapText="1" indent="2"/>
    </xf>
    <xf numFmtId="0" fontId="44" fillId="3" borderId="0" xfId="15" applyFont="1" applyFill="1" applyAlignment="1">
      <alignment horizontal="center" vertical="center"/>
    </xf>
    <xf numFmtId="9" fontId="43" fillId="3" borderId="0" xfId="12" applyFont="1" applyFill="1" applyBorder="1">
      <alignment horizontal="center" vertical="center"/>
    </xf>
    <xf numFmtId="14" fontId="44" fillId="3" borderId="0" xfId="20" applyFont="1" applyFill="1" applyBorder="1">
      <alignment horizontal="center" vertical="center"/>
    </xf>
    <xf numFmtId="37" fontId="44" fillId="3" borderId="0" xfId="13" applyFont="1" applyFill="1" applyBorder="1">
      <alignment horizontal="center" vertical="center"/>
    </xf>
    <xf numFmtId="0" fontId="44" fillId="0" borderId="20" xfId="15" applyFont="1" applyBorder="1" applyAlignment="1">
      <alignment horizontal="center" vertical="center"/>
    </xf>
    <xf numFmtId="0" fontId="49" fillId="0" borderId="0" xfId="15" applyFont="1" applyAlignment="1">
      <alignment horizontal="right" vertical="center"/>
    </xf>
    <xf numFmtId="0" fontId="50" fillId="0" borderId="1" xfId="1" applyFont="1" applyBorder="1" applyAlignment="1">
      <alignment horizontal="center" vertical="center" wrapText="1"/>
    </xf>
    <xf numFmtId="2" fontId="50" fillId="0" borderId="1" xfId="1" applyNumberFormat="1" applyFont="1" applyBorder="1" applyAlignment="1">
      <alignment horizontal="center" vertical="center" wrapText="1"/>
    </xf>
    <xf numFmtId="164" fontId="44" fillId="0" borderId="1" xfId="1" applyNumberFormat="1" applyFont="1" applyBorder="1" applyAlignment="1">
      <alignment horizontal="center" vertical="center" wrapText="1"/>
    </xf>
    <xf numFmtId="0" fontId="50" fillId="0" borderId="2" xfId="0" applyFont="1" applyBorder="1" applyAlignment="1">
      <alignment horizontal="center" vertical="center"/>
    </xf>
    <xf numFmtId="9" fontId="38" fillId="0" borderId="2" xfId="3" applyFont="1" applyBorder="1" applyAlignment="1">
      <alignment horizontal="center" vertical="center"/>
    </xf>
    <xf numFmtId="164" fontId="44" fillId="0" borderId="1" xfId="1" applyNumberFormat="1" applyFont="1" applyBorder="1" applyAlignment="1">
      <alignment horizontal="center" vertical="center"/>
    </xf>
    <xf numFmtId="0" fontId="50" fillId="0" borderId="1" xfId="1" applyFont="1" applyBorder="1" applyAlignment="1">
      <alignment horizontal="left" vertical="center" wrapText="1" indent="1"/>
    </xf>
    <xf numFmtId="0" fontId="50" fillId="0" borderId="1" xfId="1" applyFont="1" applyBorder="1" applyAlignment="1">
      <alignment horizontal="left" vertical="center" wrapText="1"/>
    </xf>
    <xf numFmtId="0" fontId="50" fillId="0" borderId="0" xfId="0" applyFont="1" applyAlignment="1">
      <alignment horizontal="center" vertical="center"/>
    </xf>
    <xf numFmtId="0" fontId="47" fillId="0" borderId="0" xfId="0" applyFont="1" applyAlignment="1">
      <alignment horizontal="left" vertical="center" wrapText="1"/>
    </xf>
    <xf numFmtId="0" fontId="1" fillId="17" borderId="0" xfId="1" applyFill="1"/>
    <xf numFmtId="0" fontId="41" fillId="2" borderId="0" xfId="1" applyFont="1" applyFill="1" applyAlignment="1">
      <alignment vertical="center" wrapText="1"/>
    </xf>
    <xf numFmtId="0" fontId="45" fillId="17" borderId="4" xfId="0" applyFont="1" applyFill="1" applyBorder="1" applyAlignment="1">
      <alignment horizontal="center" vertical="center" wrapText="1"/>
    </xf>
    <xf numFmtId="0" fontId="45" fillId="17" borderId="2" xfId="1" applyFont="1" applyFill="1" applyBorder="1" applyAlignment="1">
      <alignment horizontal="center" vertical="center" wrapText="1"/>
    </xf>
    <xf numFmtId="0" fontId="45" fillId="17" borderId="21" xfId="1" applyFont="1" applyFill="1" applyBorder="1" applyAlignment="1">
      <alignment horizontal="center" vertical="center" wrapText="1"/>
    </xf>
    <xf numFmtId="0" fontId="45" fillId="17" borderId="22" xfId="1" applyFont="1" applyFill="1" applyBorder="1" applyAlignment="1">
      <alignment horizontal="center" vertical="center" wrapText="1"/>
    </xf>
    <xf numFmtId="0" fontId="45" fillId="17" borderId="23" xfId="1" applyFont="1" applyFill="1" applyBorder="1" applyAlignment="1">
      <alignment horizontal="center" vertical="center" wrapText="1"/>
    </xf>
    <xf numFmtId="0" fontId="46" fillId="17" borderId="27" xfId="1" applyFont="1" applyFill="1" applyBorder="1" applyAlignment="1">
      <alignment horizontal="left" vertical="center" wrapText="1" indent="1"/>
    </xf>
    <xf numFmtId="0" fontId="46" fillId="17" borderId="34" xfId="1" applyFont="1" applyFill="1" applyBorder="1" applyAlignment="1">
      <alignment horizontal="left" vertical="center" wrapText="1" indent="1"/>
    </xf>
    <xf numFmtId="0" fontId="46" fillId="17" borderId="42" xfId="1" applyFont="1" applyFill="1" applyBorder="1" applyAlignment="1">
      <alignment horizontal="left" vertical="center" wrapText="1" indent="1"/>
    </xf>
    <xf numFmtId="0" fontId="45" fillId="17" borderId="50" xfId="19" applyFont="1" applyFill="1" applyBorder="1" applyAlignment="1">
      <alignment horizontal="center" vertical="center"/>
    </xf>
    <xf numFmtId="165" fontId="46" fillId="17" borderId="11" xfId="15" applyNumberFormat="1" applyFont="1" applyFill="1" applyBorder="1" applyAlignment="1">
      <alignment horizontal="center" vertical="center"/>
    </xf>
    <xf numFmtId="165" fontId="46" fillId="17" borderId="12" xfId="15" applyNumberFormat="1" applyFont="1" applyFill="1" applyBorder="1" applyAlignment="1">
      <alignment horizontal="center" vertical="center"/>
    </xf>
    <xf numFmtId="165" fontId="46" fillId="17" borderId="13" xfId="15" applyNumberFormat="1" applyFont="1" applyFill="1" applyBorder="1" applyAlignment="1">
      <alignment horizontal="center" vertical="center"/>
    </xf>
    <xf numFmtId="165" fontId="46" fillId="17" borderId="14" xfId="15" applyNumberFormat="1" applyFont="1" applyFill="1" applyBorder="1" applyAlignment="1">
      <alignment horizontal="center" vertical="center"/>
    </xf>
    <xf numFmtId="165" fontId="46" fillId="17" borderId="0" xfId="15" applyNumberFormat="1" applyFont="1" applyFill="1" applyAlignment="1">
      <alignment horizontal="center" vertical="center"/>
    </xf>
    <xf numFmtId="165" fontId="46" fillId="17" borderId="15" xfId="15" applyNumberFormat="1" applyFont="1" applyFill="1" applyBorder="1" applyAlignment="1">
      <alignment horizontal="center" vertical="center"/>
    </xf>
    <xf numFmtId="165" fontId="46" fillId="17" borderId="16" xfId="15" applyNumberFormat="1" applyFont="1" applyFill="1" applyBorder="1" applyAlignment="1">
      <alignment horizontal="center" vertical="center"/>
    </xf>
    <xf numFmtId="165" fontId="46" fillId="17" borderId="10" xfId="15" applyNumberFormat="1" applyFont="1" applyFill="1" applyBorder="1" applyAlignment="1">
      <alignment horizontal="center" vertical="center"/>
    </xf>
    <xf numFmtId="0" fontId="46" fillId="17" borderId="17" xfId="15" applyFont="1" applyFill="1" applyBorder="1" applyAlignment="1">
      <alignment horizontal="center" vertical="center" shrinkToFit="1"/>
    </xf>
    <xf numFmtId="0" fontId="45" fillId="20" borderId="1" xfId="1" applyFont="1" applyFill="1" applyBorder="1" applyAlignment="1">
      <alignment horizontal="center" vertical="center"/>
    </xf>
    <xf numFmtId="0" fontId="44" fillId="17" borderId="0" xfId="15" applyFont="1" applyFill="1" applyAlignment="1">
      <alignment horizontal="left" wrapText="1" indent="2"/>
    </xf>
    <xf numFmtId="0" fontId="45" fillId="17" borderId="4" xfId="1" applyFont="1" applyFill="1" applyBorder="1" applyAlignment="1">
      <alignment horizontal="left" vertical="center" wrapText="1" indent="1"/>
    </xf>
    <xf numFmtId="0" fontId="45" fillId="20" borderId="1" xfId="1" applyFont="1" applyFill="1" applyBorder="1" applyAlignment="1">
      <alignment horizontal="center" vertical="center" wrapText="1"/>
    </xf>
    <xf numFmtId="164" fontId="45" fillId="20" borderId="1" xfId="1" applyNumberFormat="1" applyFont="1" applyFill="1" applyBorder="1" applyAlignment="1">
      <alignment horizontal="center" vertical="center"/>
    </xf>
    <xf numFmtId="0" fontId="37" fillId="0" borderId="0" xfId="0" applyFont="1" applyAlignment="1">
      <alignment vertical="center" wrapText="1"/>
    </xf>
    <xf numFmtId="0" fontId="41" fillId="2" borderId="52" xfId="1" applyFont="1" applyFill="1" applyBorder="1" applyAlignment="1">
      <alignment vertical="center" wrapText="1"/>
    </xf>
    <xf numFmtId="0" fontId="44" fillId="0" borderId="0" xfId="1" applyFont="1" applyAlignment="1">
      <alignment vertical="center" wrapText="1"/>
    </xf>
    <xf numFmtId="0" fontId="51" fillId="19" borderId="54" xfId="1" applyFont="1" applyFill="1" applyBorder="1" applyAlignment="1">
      <alignment horizontal="center" vertical="center" wrapText="1"/>
    </xf>
    <xf numFmtId="0" fontId="50" fillId="0" borderId="62" xfId="0" applyFont="1" applyBorder="1" applyAlignment="1">
      <alignment horizontal="center" vertical="center"/>
    </xf>
    <xf numFmtId="0" fontId="50" fillId="0" borderId="63" xfId="0" applyFont="1" applyBorder="1" applyAlignment="1">
      <alignment horizontal="center" vertical="center"/>
    </xf>
    <xf numFmtId="0" fontId="37" fillId="0" borderId="50" xfId="0" applyFont="1" applyBorder="1" applyAlignment="1">
      <alignment horizontal="center" vertical="center" wrapText="1"/>
    </xf>
    <xf numFmtId="0" fontId="55" fillId="19" borderId="54" xfId="1" applyFont="1" applyFill="1" applyBorder="1" applyAlignment="1">
      <alignment horizontal="center" vertical="center" wrapText="1"/>
    </xf>
    <xf numFmtId="0" fontId="55" fillId="19" borderId="53" xfId="1" applyFont="1" applyFill="1" applyBorder="1" applyAlignment="1">
      <alignment horizontal="center" vertical="center" wrapText="1"/>
    </xf>
    <xf numFmtId="0" fontId="1" fillId="3" borderId="0" xfId="1" applyFill="1"/>
    <xf numFmtId="0" fontId="56" fillId="21" borderId="61" xfId="0" applyFont="1" applyFill="1" applyBorder="1" applyAlignment="1">
      <alignment horizontal="center" vertical="center"/>
    </xf>
    <xf numFmtId="0" fontId="7" fillId="13" borderId="31" xfId="1" applyFont="1" applyFill="1" applyBorder="1" applyAlignment="1">
      <alignment horizontal="left" vertical="center" wrapText="1" indent="1"/>
    </xf>
    <xf numFmtId="0" fontId="7" fillId="13" borderId="32" xfId="1" applyFont="1" applyFill="1" applyBorder="1" applyAlignment="1">
      <alignment horizontal="left" vertical="center" wrapText="1" indent="1"/>
    </xf>
    <xf numFmtId="0" fontId="7" fillId="13" borderId="38" xfId="1" applyFont="1" applyFill="1" applyBorder="1" applyAlignment="1">
      <alignment horizontal="left" vertical="center" wrapText="1" indent="1"/>
    </xf>
    <xf numFmtId="0" fontId="7" fillId="13" borderId="0" xfId="1" applyFont="1" applyFill="1" applyAlignment="1">
      <alignment horizontal="left" vertical="center" wrapText="1" indent="1"/>
    </xf>
    <xf numFmtId="0" fontId="7" fillId="14" borderId="32" xfId="1" applyFont="1" applyFill="1" applyBorder="1" applyAlignment="1">
      <alignment horizontal="left" vertical="center" wrapText="1" indent="1"/>
    </xf>
    <xf numFmtId="0" fontId="7" fillId="14" borderId="33" xfId="1" applyFont="1" applyFill="1" applyBorder="1" applyAlignment="1">
      <alignment horizontal="left" vertical="center" wrapText="1" indent="1"/>
    </xf>
    <xf numFmtId="0" fontId="7" fillId="14" borderId="0" xfId="1" applyFont="1" applyFill="1" applyAlignment="1">
      <alignment horizontal="left" vertical="center" wrapText="1" indent="1"/>
    </xf>
    <xf numFmtId="0" fontId="7" fillId="14" borderId="39" xfId="1" applyFont="1" applyFill="1" applyBorder="1" applyAlignment="1">
      <alignment horizontal="left" vertical="center" wrapText="1" indent="1"/>
    </xf>
    <xf numFmtId="0" fontId="7" fillId="15" borderId="38" xfId="1" applyFont="1" applyFill="1" applyBorder="1" applyAlignment="1">
      <alignment horizontal="left" vertical="center" wrapText="1" indent="1"/>
    </xf>
    <xf numFmtId="0" fontId="7" fillId="15" borderId="0" xfId="1" applyFont="1" applyFill="1" applyAlignment="1">
      <alignment horizontal="left" vertical="center" wrapText="1" indent="1"/>
    </xf>
    <xf numFmtId="0" fontId="7" fillId="15" borderId="40" xfId="1" applyFont="1" applyFill="1" applyBorder="1" applyAlignment="1">
      <alignment horizontal="left" vertical="center" wrapText="1" indent="1"/>
    </xf>
    <xf numFmtId="0" fontId="7" fillId="15" borderId="3" xfId="1" applyFont="1" applyFill="1" applyBorder="1" applyAlignment="1">
      <alignment horizontal="left" vertical="center" wrapText="1" indent="1"/>
    </xf>
    <xf numFmtId="0" fontId="7" fillId="16" borderId="0" xfId="1" applyFont="1" applyFill="1" applyAlignment="1">
      <alignment horizontal="left" vertical="center" wrapText="1" indent="1"/>
    </xf>
    <xf numFmtId="0" fontId="7" fillId="16" borderId="39" xfId="1" applyFont="1" applyFill="1" applyBorder="1" applyAlignment="1">
      <alignment horizontal="left" vertical="center" wrapText="1" indent="1"/>
    </xf>
    <xf numFmtId="0" fontId="7" fillId="16" borderId="3" xfId="1" applyFont="1" applyFill="1" applyBorder="1" applyAlignment="1">
      <alignment horizontal="left" vertical="center" wrapText="1" indent="1"/>
    </xf>
    <xf numFmtId="0" fontId="7" fillId="16" borderId="41" xfId="1" applyFont="1" applyFill="1" applyBorder="1" applyAlignment="1">
      <alignment horizontal="left" vertical="center" wrapText="1" indent="1"/>
    </xf>
    <xf numFmtId="0" fontId="39" fillId="18" borderId="3" xfId="1" applyFont="1" applyFill="1" applyBorder="1" applyAlignment="1">
      <alignment horizontal="left" vertical="center" wrapText="1"/>
    </xf>
    <xf numFmtId="0" fontId="41" fillId="2" borderId="32" xfId="1" applyFont="1" applyFill="1" applyBorder="1" applyAlignment="1">
      <alignment horizontal="left" vertical="center" wrapText="1"/>
    </xf>
    <xf numFmtId="0" fontId="47" fillId="0" borderId="47" xfId="1" applyFont="1" applyBorder="1" applyAlignment="1">
      <alignment horizontal="left" vertical="center" wrapText="1"/>
    </xf>
    <xf numFmtId="0" fontId="37" fillId="0" borderId="4" xfId="0" applyFont="1" applyBorder="1" applyAlignment="1">
      <alignment horizontal="center" vertical="center" wrapText="1"/>
    </xf>
    <xf numFmtId="0" fontId="37" fillId="0" borderId="5" xfId="0" applyFont="1" applyBorder="1" applyAlignment="1">
      <alignment horizontal="center" vertical="center" wrapText="1"/>
    </xf>
    <xf numFmtId="0" fontId="30" fillId="17" borderId="24" xfId="1" applyFont="1" applyFill="1" applyBorder="1" applyAlignment="1">
      <alignment horizontal="center" vertical="center"/>
    </xf>
    <xf numFmtId="0" fontId="30" fillId="17" borderId="25" xfId="1" applyFont="1" applyFill="1" applyBorder="1" applyAlignment="1">
      <alignment horizontal="center" vertical="center"/>
    </xf>
    <xf numFmtId="0" fontId="30" fillId="17" borderId="26" xfId="1" applyFont="1" applyFill="1" applyBorder="1" applyAlignment="1">
      <alignment horizontal="center" vertical="center"/>
    </xf>
    <xf numFmtId="0" fontId="44" fillId="0" borderId="50" xfId="15" applyFont="1" applyBorder="1" applyAlignment="1">
      <alignment horizontal="left" vertical="center" indent="1"/>
    </xf>
    <xf numFmtId="0" fontId="41" fillId="2" borderId="46" xfId="1" applyFont="1" applyFill="1" applyBorder="1" applyAlignment="1">
      <alignment horizontal="left" vertical="center" wrapText="1"/>
    </xf>
    <xf numFmtId="0" fontId="47" fillId="0" borderId="47" xfId="0" applyFont="1" applyBorder="1" applyAlignment="1">
      <alignment horizontal="left" vertical="center" wrapText="1"/>
    </xf>
    <xf numFmtId="14" fontId="44" fillId="0" borderId="50" xfId="20" applyFont="1" applyFill="1" applyBorder="1" applyAlignment="1">
      <alignment horizontal="left" vertical="center" indent="1"/>
    </xf>
    <xf numFmtId="0" fontId="43" fillId="11" borderId="0" xfId="15" applyFont="1" applyFill="1" applyAlignment="1">
      <alignment horizontal="center" vertical="center"/>
    </xf>
    <xf numFmtId="0" fontId="43" fillId="8" borderId="0" xfId="15" applyFont="1" applyFill="1" applyAlignment="1">
      <alignment horizontal="center" vertical="center"/>
    </xf>
    <xf numFmtId="0" fontId="43" fillId="7" borderId="0" xfId="18" applyFont="1" applyFill="1" applyAlignment="1">
      <alignment horizontal="center" vertical="center"/>
    </xf>
    <xf numFmtId="0" fontId="43" fillId="10" borderId="0" xfId="15" applyFont="1" applyFill="1" applyAlignment="1">
      <alignment horizontal="center" vertical="center"/>
    </xf>
    <xf numFmtId="0" fontId="43" fillId="9" borderId="0" xfId="15" applyFont="1" applyFill="1" applyAlignment="1">
      <alignment horizontal="center" vertical="center"/>
    </xf>
    <xf numFmtId="0" fontId="36" fillId="0" borderId="0" xfId="0" applyFont="1" applyAlignment="1">
      <alignment horizontal="center" vertical="center" wrapText="1"/>
    </xf>
    <xf numFmtId="0" fontId="52" fillId="0" borderId="55" xfId="1" applyFont="1" applyBorder="1" applyAlignment="1">
      <alignment horizontal="center" vertical="center" wrapText="1"/>
    </xf>
    <xf numFmtId="0" fontId="52" fillId="0" borderId="56" xfId="1" applyFont="1" applyBorder="1" applyAlignment="1">
      <alignment horizontal="center" vertical="center" wrapText="1"/>
    </xf>
    <xf numFmtId="0" fontId="52" fillId="0" borderId="57" xfId="1" applyFont="1" applyBorder="1" applyAlignment="1">
      <alignment horizontal="center" vertical="center" wrapText="1"/>
    </xf>
    <xf numFmtId="0" fontId="53" fillId="0" borderId="55" xfId="1" applyFont="1" applyBorder="1" applyAlignment="1">
      <alignment horizontal="center" vertical="center" wrapText="1"/>
    </xf>
    <xf numFmtId="0" fontId="53" fillId="0" borderId="56" xfId="1" applyFont="1" applyBorder="1" applyAlignment="1">
      <alignment horizontal="center" vertical="center" wrapText="1"/>
    </xf>
    <xf numFmtId="0" fontId="53" fillId="0" borderId="57" xfId="1" applyFont="1" applyBorder="1" applyAlignment="1">
      <alignment horizontal="center" vertical="center" wrapText="1"/>
    </xf>
    <xf numFmtId="0" fontId="54" fillId="0" borderId="55" xfId="1" applyFont="1" applyBorder="1" applyAlignment="1">
      <alignment horizontal="center" vertical="center" wrapText="1"/>
    </xf>
    <xf numFmtId="0" fontId="54" fillId="0" borderId="56" xfId="1" applyFont="1" applyBorder="1" applyAlignment="1">
      <alignment horizontal="center" vertical="center" wrapText="1"/>
    </xf>
    <xf numFmtId="0" fontId="54" fillId="0" borderId="57" xfId="1" applyFont="1" applyBorder="1" applyAlignment="1">
      <alignment horizontal="center" vertical="center" wrapText="1"/>
    </xf>
    <xf numFmtId="0" fontId="54" fillId="0" borderId="58" xfId="1" applyFont="1" applyBorder="1" applyAlignment="1">
      <alignment horizontal="center" vertical="center" wrapText="1"/>
    </xf>
    <xf numFmtId="0" fontId="54" fillId="0" borderId="59" xfId="1" applyFont="1" applyBorder="1" applyAlignment="1">
      <alignment horizontal="center" vertical="center" wrapText="1"/>
    </xf>
    <xf numFmtId="0" fontId="54" fillId="0" borderId="60" xfId="1" applyFont="1" applyBorder="1" applyAlignment="1">
      <alignment horizontal="center" vertical="center" wrapText="1"/>
    </xf>
    <xf numFmtId="0" fontId="44" fillId="0" borderId="51" xfId="1" applyFont="1" applyBorder="1" applyAlignment="1">
      <alignment horizontal="left" vertical="center" wrapText="1"/>
    </xf>
  </cellXfs>
  <cellStyles count="21">
    <cellStyle name="Accent3 2" xfId="18" xr:uid="{E449E7A3-C0C3-3A42-A090-94F808F2F078}"/>
    <cellStyle name="Comma [0] 2" xfId="13" xr:uid="{20134FAB-88B0-8948-8D50-83F009D046A6}"/>
    <cellStyle name="Date" xfId="7" xr:uid="{07421CB1-6AB7-8C4E-97C6-30FB9C2D6481}"/>
    <cellStyle name="Date 2" xfId="20" xr:uid="{7DA6A6B0-16F8-9D46-A948-2F68A3192DAE}"/>
    <cellStyle name="Explanatory Text 2" xfId="8" xr:uid="{5C666CC8-1F3F-0845-A512-0CD3F0B1F3E9}"/>
    <cellStyle name="Heading 1 2" xfId="17" xr:uid="{510CE470-9C65-2F42-BC44-9489FE7E1B32}"/>
    <cellStyle name="Heading 2 2" xfId="10" xr:uid="{44CBFFF0-79CD-9541-BDB4-2647C31A3329}"/>
    <cellStyle name="Heading 3 2" xfId="9" xr:uid="{2A1B92E9-6FFB-DC44-BD0D-9A69EC04EDF5}"/>
    <cellStyle name="Heading 3 3" xfId="19" xr:uid="{9418BA37-AEEB-1E46-9587-795A431FE232}"/>
    <cellStyle name="Heading 4 2" xfId="11" xr:uid="{2EEC6A67-D2E9-C442-A5D8-1F1AEB2BF281}"/>
    <cellStyle name="Hyperlink" xfId="2" builtinId="8"/>
    <cellStyle name="Hyperlink 2" xfId="14" xr:uid="{EE87B7EB-DAAB-E243-98DA-D75E8911B939}"/>
    <cellStyle name="Normal" xfId="0" builtinId="0"/>
    <cellStyle name="Normal 2" xfId="1" xr:uid="{01922127-969B-ED4D-99FF-89C3DC5C03DA}"/>
    <cellStyle name="Normal 3" xfId="5" xr:uid="{A4391694-B00E-7243-904D-A660B2952695}"/>
    <cellStyle name="Normal 4" xfId="15" xr:uid="{54493068-153F-1040-BE57-DFF1189C0919}"/>
    <cellStyle name="Per cent 2" xfId="12" xr:uid="{2E47D6F5-EA03-4A46-85DF-700228530218}"/>
    <cellStyle name="Percent" xfId="3" builtinId="5"/>
    <cellStyle name="Title 2" xfId="6" xr:uid="{21F3F5C1-4F24-9346-ACBC-964FA834BFD4}"/>
    <cellStyle name="Title 3" xfId="16" xr:uid="{963921FC-B5B2-C04E-8A7A-F72FB46F6F6E}"/>
    <cellStyle name="zHiddenText" xfId="4" xr:uid="{D92A0030-81C1-8348-9DCD-A343CFC75AE4}"/>
  </cellStyles>
  <dxfs count="130">
    <dxf>
      <font>
        <color rgb="FF32246D"/>
      </font>
      <fill>
        <patternFill>
          <bgColor rgb="FFFFE5B1"/>
        </patternFill>
      </fill>
    </dxf>
    <dxf>
      <fill>
        <patternFill>
          <bgColor rgb="FFFFEBED"/>
        </patternFill>
      </fill>
    </dxf>
    <dxf>
      <fill>
        <patternFill>
          <bgColor rgb="FFC5EDEC"/>
        </patternFill>
      </fill>
    </dxf>
    <dxf>
      <fill>
        <patternFill>
          <bgColor rgb="FFDFDEFF"/>
        </patternFill>
      </fill>
    </dxf>
    <dxf>
      <fill>
        <patternFill>
          <bgColor rgb="FFFFE9BF"/>
        </patternFill>
      </fill>
    </dxf>
    <dxf>
      <font>
        <color rgb="FF32246D"/>
      </font>
      <fill>
        <patternFill>
          <bgColor rgb="FFB9EBE9"/>
        </patternFill>
      </fill>
    </dxf>
    <dxf>
      <font>
        <color rgb="FF32246D"/>
      </font>
      <fill>
        <patternFill>
          <bgColor rgb="FFFFE6E9"/>
        </patternFill>
      </fill>
    </dxf>
    <dxf>
      <font>
        <color rgb="FF32246D"/>
      </font>
      <fill>
        <patternFill>
          <bgColor rgb="FFF38D86"/>
        </patternFill>
      </fill>
    </dxf>
    <dxf>
      <font>
        <color rgb="FF32246D"/>
      </font>
      <fill>
        <patternFill>
          <bgColor rgb="FFFFEB9C"/>
        </patternFill>
      </fill>
    </dxf>
    <dxf>
      <font>
        <b val="0"/>
        <i val="0"/>
      </font>
      <fill>
        <patternFill>
          <bgColor rgb="FFC3EBCA"/>
        </patternFill>
      </fill>
    </dxf>
    <dxf>
      <font>
        <b val="0"/>
        <i val="0"/>
        <color rgb="FF32246D"/>
      </font>
      <fill>
        <patternFill>
          <bgColor theme="9"/>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2" tint="-0.24994659260841701"/>
        </patternFill>
      </fill>
    </dxf>
    <dxf>
      <fill>
        <patternFill>
          <bgColor theme="6" tint="0.39994506668294322"/>
        </patternFill>
      </fill>
    </dxf>
    <dxf>
      <fill>
        <patternFill>
          <bgColor theme="5" tint="0.39994506668294322"/>
        </patternFill>
      </fill>
    </dxf>
    <dxf>
      <font>
        <color rgb="FF32246D"/>
      </font>
      <fill>
        <patternFill>
          <bgColor rgb="FFFFEB9C"/>
        </patternFill>
      </fill>
    </dxf>
    <dxf>
      <font>
        <color rgb="FF32246D"/>
      </font>
      <fill>
        <patternFill>
          <bgColor rgb="FFC3EBCA"/>
        </patternFill>
      </fill>
    </dxf>
    <dxf>
      <font>
        <color rgb="FF32246D"/>
      </font>
      <fill>
        <patternFill>
          <bgColor rgb="FFF38D8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02A0AF"/>
        </patternFill>
      </fill>
    </dxf>
    <dxf>
      <font>
        <color rgb="FF9C0006"/>
      </font>
      <fill>
        <patternFill>
          <bgColor rgb="FFFFC7CE"/>
        </patternFill>
      </fill>
    </dxf>
    <dxf>
      <fill>
        <patternFill>
          <bgColor rgb="FF8BD4DB"/>
        </patternFill>
      </fill>
    </dxf>
    <dxf>
      <fill>
        <patternFill>
          <bgColor rgb="FFC5EEED"/>
        </patternFill>
      </fill>
    </dxf>
    <dxf>
      <fill>
        <patternFill>
          <bgColor rgb="FF5C5CFF"/>
        </patternFill>
      </fill>
    </dxf>
    <dxf>
      <fill>
        <patternFill>
          <bgColor rgb="FFEAFBFF"/>
        </patternFill>
      </fill>
    </dxf>
    <dxf>
      <font>
        <color rgb="FF32246D"/>
      </font>
      <fill>
        <patternFill>
          <bgColor rgb="FF02A0AF"/>
        </patternFill>
      </fill>
    </dxf>
    <dxf>
      <fill>
        <patternFill>
          <bgColor rgb="FF1DBBF1"/>
        </patternFill>
      </fill>
    </dxf>
    <dxf>
      <font>
        <color rgb="FF32246D"/>
      </font>
      <fill>
        <patternFill>
          <bgColor rgb="FFF38D86"/>
        </patternFill>
      </fill>
    </dxf>
    <dxf>
      <font>
        <color rgb="FF32246D"/>
      </font>
      <fill>
        <patternFill>
          <bgColor rgb="FFFFEB9C"/>
        </patternFill>
      </fill>
    </dxf>
    <dxf>
      <font>
        <b val="0"/>
        <i val="0"/>
      </font>
      <fill>
        <patternFill>
          <bgColor rgb="FFC3EBCA"/>
        </patternFill>
      </fill>
    </dxf>
    <dxf>
      <font>
        <b val="0"/>
        <i val="0"/>
        <color rgb="FF32246D"/>
      </font>
      <fill>
        <patternFill>
          <bgColor theme="9"/>
        </patternFill>
      </fill>
    </dxf>
    <dxf>
      <font>
        <color rgb="FF9C5700"/>
      </font>
      <fill>
        <patternFill>
          <bgColor rgb="FFFFEB9C"/>
        </patternFill>
      </fill>
    </dxf>
    <dxf>
      <font>
        <color rgb="FF9C0006"/>
      </font>
      <fill>
        <patternFill>
          <bgColor rgb="FFFFC7CE"/>
        </patternFill>
      </fill>
    </dxf>
    <dxf>
      <fill>
        <patternFill>
          <bgColor rgb="FFB0E7FF"/>
        </patternFill>
      </fill>
    </dxf>
    <dxf>
      <fill>
        <patternFill>
          <bgColor rgb="FFFFE9BF"/>
        </patternFill>
      </fill>
    </dxf>
    <dxf>
      <fill>
        <patternFill>
          <bgColor rgb="FFFFEBED"/>
        </patternFill>
      </fill>
    </dxf>
    <dxf>
      <fill>
        <patternFill>
          <bgColor theme="5" tint="0.39994506668294322"/>
        </patternFill>
      </fill>
    </dxf>
    <dxf>
      <fill>
        <patternFill>
          <bgColor theme="6" tint="0.39994506668294322"/>
        </patternFill>
      </fill>
    </dxf>
    <dxf>
      <fill>
        <patternFill>
          <bgColor theme="2" tint="-0.24994659260841701"/>
        </patternFill>
      </fill>
    </dxf>
    <dxf>
      <fill>
        <patternFill>
          <bgColor rgb="FFC5EDEC"/>
        </patternFill>
      </fill>
    </dxf>
    <dxf>
      <fill>
        <patternFill>
          <bgColor rgb="FFDFDEFF"/>
        </patternFill>
      </fill>
    </dxf>
    <dxf>
      <font>
        <color rgb="FF9C0006"/>
      </font>
      <fill>
        <patternFill>
          <bgColor rgb="FFFFC7CE"/>
        </patternFill>
      </fill>
    </dxf>
    <dxf>
      <font>
        <color rgb="FF190D48"/>
      </font>
      <fill>
        <patternFill>
          <bgColor rgb="FFFFE5B1"/>
        </patternFill>
      </fill>
    </dxf>
    <dxf>
      <font>
        <color rgb="FF006100"/>
      </font>
      <fill>
        <patternFill>
          <bgColor rgb="FFC6EFCE"/>
        </patternFill>
      </fill>
    </dxf>
    <dxf>
      <font>
        <color rgb="FF32246D"/>
      </font>
      <fill>
        <patternFill>
          <bgColor rgb="FFB9EBE9"/>
        </patternFill>
      </fill>
    </dxf>
    <dxf>
      <font>
        <color rgb="FF32246D"/>
      </font>
      <fill>
        <patternFill>
          <bgColor rgb="FFC3EBCA"/>
        </patternFill>
      </fill>
    </dxf>
    <dxf>
      <font>
        <color rgb="FF32246D"/>
      </font>
      <fill>
        <patternFill>
          <bgColor rgb="FFFFE6E9"/>
        </patternFill>
      </fill>
    </dxf>
    <dxf>
      <font>
        <color rgb="FF006100"/>
      </font>
      <fill>
        <patternFill>
          <bgColor rgb="FFC6EFCE"/>
        </patternFill>
      </fill>
    </dxf>
    <dxf>
      <font>
        <color rgb="FF32246D"/>
      </font>
      <fill>
        <patternFill>
          <bgColor rgb="FFF38D86"/>
        </patternFill>
      </fill>
    </dxf>
    <dxf>
      <font>
        <color rgb="FF32246D"/>
      </font>
      <fill>
        <patternFill>
          <bgColor rgb="FFFFEB9C"/>
        </patternFill>
      </fill>
    </dxf>
    <dxf>
      <font>
        <color rgb="FF9C5700"/>
      </font>
      <fill>
        <patternFill>
          <bgColor rgb="FFFFEB9C"/>
        </patternFill>
      </fill>
    </dxf>
    <dxf>
      <font>
        <b val="0"/>
        <i val="0"/>
        <color rgb="FF32246D"/>
      </font>
      <fill>
        <patternFill>
          <bgColor theme="9"/>
        </patternFill>
      </fill>
    </dxf>
    <dxf>
      <font>
        <b val="0"/>
        <i val="0"/>
      </font>
      <fill>
        <patternFill>
          <bgColor rgb="FFC3EBCA"/>
        </patternFill>
      </fill>
    </dxf>
    <dxf>
      <font>
        <color rgb="FF9C0006"/>
      </font>
      <fill>
        <patternFill>
          <bgColor rgb="FFFFC7CE"/>
        </patternFill>
      </fill>
    </dxf>
    <dxf>
      <font>
        <color rgb="FF006100"/>
      </font>
      <fill>
        <patternFill>
          <bgColor rgb="FFC6EFCE"/>
        </patternFill>
      </fill>
    </dxf>
    <dxf>
      <font>
        <b val="0"/>
        <i val="0"/>
        <color rgb="FF32246D"/>
      </font>
      <fill>
        <patternFill>
          <bgColor theme="9"/>
        </patternFill>
      </fill>
    </dxf>
    <dxf>
      <fill>
        <patternFill>
          <bgColor rgb="FFFFE5B1"/>
        </patternFill>
      </fill>
    </dxf>
    <dxf>
      <font>
        <b val="0"/>
        <i val="0"/>
      </font>
      <fill>
        <patternFill>
          <bgColor rgb="FFB9EBE9"/>
        </patternFill>
      </fill>
    </dxf>
    <dxf>
      <font>
        <color rgb="FF006100"/>
      </font>
      <fill>
        <patternFill>
          <bgColor rgb="FFC6EFCE"/>
        </patternFill>
      </fill>
    </dxf>
    <dxf>
      <font>
        <color rgb="FF32246D"/>
      </font>
      <fill>
        <patternFill>
          <bgColor rgb="FFFFE5B1"/>
        </patternFill>
      </fill>
    </dxf>
    <dxf>
      <font>
        <color rgb="FF9C0006"/>
      </font>
      <fill>
        <patternFill>
          <bgColor rgb="FFFFC7CE"/>
        </patternFill>
      </fill>
    </dxf>
    <dxf>
      <font>
        <color rgb="FF32246D"/>
      </font>
      <fill>
        <patternFill>
          <bgColor rgb="FFFFE6E9"/>
        </patternFill>
      </fill>
    </dxf>
    <dxf>
      <fill>
        <patternFill>
          <bgColor rgb="FFC5EEED"/>
        </patternFill>
      </fill>
    </dxf>
    <dxf>
      <fill>
        <patternFill>
          <bgColor rgb="FF8BD4DB"/>
        </patternFill>
      </fill>
    </dxf>
    <dxf>
      <font>
        <color rgb="FF9C0006"/>
      </font>
      <fill>
        <patternFill>
          <bgColor rgb="FFFFC7CE"/>
        </patternFill>
      </fill>
    </dxf>
    <dxf>
      <fill>
        <patternFill>
          <bgColor rgb="FF02A0AF"/>
        </patternFill>
      </fill>
    </dxf>
    <dxf>
      <font>
        <color rgb="FF32246D"/>
      </font>
      <fill>
        <patternFill>
          <bgColor rgb="FF02A0AF"/>
        </patternFill>
      </fill>
    </dxf>
    <dxf>
      <fill>
        <patternFill>
          <bgColor rgb="FF5C5CFF"/>
        </patternFill>
      </fill>
    </dxf>
    <dxf>
      <fill>
        <patternFill>
          <bgColor rgb="FFEAFBFF"/>
        </patternFill>
      </fill>
    </dxf>
    <dxf>
      <fill>
        <patternFill>
          <bgColor rgb="FFB0E7FF"/>
        </patternFill>
      </fill>
    </dxf>
    <dxf>
      <fill>
        <patternFill>
          <bgColor rgb="FF1DBBF1"/>
        </patternFill>
      </fill>
    </dxf>
    <dxf>
      <font>
        <color rgb="FF32246D"/>
      </font>
      <fill>
        <patternFill>
          <bgColor rgb="FFF38D86"/>
        </patternFill>
      </fill>
    </dxf>
    <dxf>
      <font>
        <color rgb="FF32246D"/>
      </font>
      <fill>
        <patternFill>
          <bgColor rgb="FFFFEB9C"/>
        </patternFill>
      </fill>
    </dxf>
    <dxf>
      <font>
        <b val="0"/>
        <i val="0"/>
      </font>
      <fill>
        <patternFill>
          <bgColor rgb="FFC3EBCA"/>
        </patternFill>
      </fill>
    </dxf>
    <dxf>
      <font>
        <b val="0"/>
        <i val="0"/>
        <color rgb="FF32246D"/>
      </font>
      <fill>
        <patternFill>
          <bgColor theme="9"/>
        </patternFill>
      </fill>
    </dxf>
    <dxf>
      <font>
        <color rgb="FF9C0006"/>
      </font>
      <fill>
        <patternFill>
          <bgColor rgb="FFFFC7CE"/>
        </patternFill>
      </fill>
    </dxf>
    <dxf>
      <font>
        <color rgb="FF9C5700"/>
      </font>
      <fill>
        <patternFill>
          <bgColor rgb="FFFFEB9C"/>
        </patternFill>
      </fill>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rgb="FFFFD38F"/>
        </patternFill>
      </fill>
      <border>
        <left/>
        <right/>
        <top/>
        <bottom/>
        <vertical/>
        <horizontal/>
      </border>
    </dxf>
    <dxf>
      <fill>
        <patternFill>
          <bgColor theme="2" tint="-9.9948118533890809E-2"/>
        </patternFill>
      </fill>
      <border>
        <left/>
        <right/>
        <top/>
        <bottom/>
        <vertical/>
        <horizontal/>
      </border>
    </dxf>
    <dxf>
      <fill>
        <patternFill>
          <bgColor rgb="FFFFD0D4"/>
        </patternFill>
      </fill>
      <border>
        <left/>
        <right/>
        <top/>
        <bottom/>
      </border>
    </dxf>
    <dxf>
      <fill>
        <patternFill>
          <bgColor rgb="FF8BD4DB"/>
        </patternFill>
      </fill>
      <border>
        <left/>
        <right/>
        <top/>
        <bottom/>
      </border>
    </dxf>
    <dxf>
      <fill>
        <patternFill>
          <bgColor rgb="FFCACFE6"/>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ill>
        <patternFill>
          <bgColor rgb="FFDFDEFF"/>
        </patternFill>
      </fill>
    </dxf>
    <dxf>
      <fill>
        <patternFill>
          <bgColor rgb="FFC5EDEC"/>
        </patternFill>
      </fill>
    </dxf>
    <dxf>
      <fill>
        <patternFill>
          <bgColor rgb="FFFFEBED"/>
        </patternFill>
      </fill>
    </dxf>
    <dxf>
      <fill>
        <patternFill>
          <bgColor rgb="FFFFE9BF"/>
        </patternFill>
      </fill>
    </dxf>
    <dxf>
      <font>
        <strike val="0"/>
        <outline val="0"/>
        <shadow val="0"/>
        <u val="none"/>
        <vertAlign val="baseline"/>
        <sz val="12"/>
        <color rgb="FF32246D"/>
        <name val="IBM Plex Sans"/>
        <scheme val="none"/>
      </font>
    </dxf>
    <dxf>
      <font>
        <strike val="0"/>
        <outline val="0"/>
        <shadow val="0"/>
        <u val="none"/>
        <vertAlign val="baseline"/>
        <sz val="12"/>
        <color rgb="FF32246D"/>
        <name val="IBM Plex Sans"/>
        <scheme val="none"/>
      </font>
    </dxf>
    <dxf>
      <font>
        <strike val="0"/>
        <outline val="0"/>
        <shadow val="0"/>
        <u val="none"/>
        <vertAlign val="baseline"/>
        <sz val="12"/>
        <color rgb="FF32246D"/>
        <name val="IBM Plex Sans"/>
        <scheme val="none"/>
      </font>
    </dxf>
    <dxf>
      <font>
        <strike val="0"/>
        <outline val="0"/>
        <shadow val="0"/>
        <u val="none"/>
        <vertAlign val="baseline"/>
        <sz val="12"/>
        <color rgb="FF32246D"/>
        <name val="IBM Plex Sans"/>
        <scheme val="none"/>
      </font>
      <alignment horizontal="center" vertical="center" textRotation="0" indent="0" justifyLastLine="0" shrinkToFit="0" readingOrder="0"/>
    </dxf>
    <dxf>
      <font>
        <strike val="0"/>
        <outline val="0"/>
        <shadow val="0"/>
        <u val="none"/>
        <vertAlign val="baseline"/>
        <sz val="12"/>
        <color rgb="FF32246D"/>
        <name val="IBM Plex Sans"/>
        <scheme val="none"/>
      </font>
      <alignment horizontal="center" vertical="center" textRotation="0" wrapText="0" indent="0" justifyLastLine="0" shrinkToFit="0" readingOrder="0"/>
    </dxf>
    <dxf>
      <font>
        <strike val="0"/>
        <outline val="0"/>
        <shadow val="0"/>
        <u val="none"/>
        <vertAlign val="baseline"/>
        <sz val="12"/>
        <color rgb="FF32246D"/>
        <name val="IBM Plex Sans"/>
        <scheme val="none"/>
      </font>
      <alignment horizontal="left" vertical="bottom" textRotation="0" wrapText="1" relativeIndent="1" justifyLastLine="0" shrinkToFit="0" readingOrder="0"/>
    </dxf>
    <dxf>
      <font>
        <strike val="0"/>
        <outline val="0"/>
        <shadow val="0"/>
        <u val="none"/>
        <vertAlign val="baseline"/>
        <sz val="12"/>
        <color rgb="FF32246D"/>
        <name val="IBM Plex Sans"/>
        <scheme val="none"/>
      </font>
    </dxf>
    <dxf>
      <border outline="0">
        <bottom style="thin">
          <color rgb="FF30206B"/>
        </bottom>
      </border>
    </dxf>
    <dxf>
      <font>
        <b/>
        <i val="0"/>
        <strike val="0"/>
        <condense val="0"/>
        <extend val="0"/>
        <outline val="0"/>
        <shadow val="0"/>
        <u val="none"/>
        <vertAlign val="baseline"/>
        <sz val="12"/>
        <color theme="0"/>
        <name val="IBM Plex Sans"/>
        <scheme val="none"/>
      </font>
      <fill>
        <patternFill patternType="solid">
          <fgColor rgb="FFCFF3FF"/>
          <bgColor rgb="FF32246D"/>
        </patternFill>
      </fill>
      <alignment horizontal="center" vertical="center" textRotation="0" wrapText="0" indent="0" justifyLastLine="0" shrinkToFit="0" readingOrder="0"/>
      <border diagonalUp="0" diagonalDown="0" outline="0">
        <left style="thin">
          <color rgb="FF30206B"/>
        </left>
        <right style="thin">
          <color rgb="FF30206B"/>
        </right>
        <top/>
        <bottom/>
      </border>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1" tint="0.24994659260841701"/>
          <bgColor theme="1" tint="0.24994659260841701"/>
        </patternFill>
      </fill>
      <border diagonalUp="0" diagonalDown="0">
        <left/>
        <right/>
        <top/>
        <bottom/>
        <vertical/>
        <horizontal/>
      </border>
    </dxf>
    <dxf>
      <font>
        <color auto="1"/>
      </font>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patternType="none">
          <fgColor indexed="64"/>
          <bgColor auto="1"/>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color auto="1"/>
      </font>
      <fill>
        <patternFill>
          <bgColor theme="0" tint="-4.9989318521683403E-2"/>
        </patternFill>
      </fill>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patternType="none">
          <fgColor indexed="64"/>
          <bgColor auto="1"/>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color auto="1"/>
      </font>
      <fill>
        <patternFill>
          <bgColor theme="0" tint="-4.9989318521683403E-2"/>
        </patternFill>
      </fill>
      <border diagonalUp="0" diagonalDown="0">
        <left/>
        <right/>
        <top/>
        <bottom/>
        <vertical/>
        <horizontal/>
      </border>
    </dxf>
  </dxfs>
  <tableStyles count="3" defaultTableStyle="TableStyleMedium2" defaultPivotStyle="PivotStyleLight16">
    <tableStyle name="Gantt Table Style" pivot="0" count="5" xr9:uid="{3F250E10-4E98-AE44-BEF4-15527C0A894E}">
      <tableStyleElement type="wholeTable" dxfId="129"/>
      <tableStyleElement type="headerRow" dxfId="128"/>
      <tableStyleElement type="firstRowStripe" dxfId="127"/>
      <tableStyleElement type="firstColumnStripe" dxfId="126"/>
      <tableStyleElement type="secondColumnStripe" dxfId="125"/>
    </tableStyle>
    <tableStyle name="Gantt Table Style 2" pivot="0" count="5" xr9:uid="{43FE72B0-E203-A648-9C6A-61CB0FE4DA7A}">
      <tableStyleElement type="wholeTable" dxfId="124"/>
      <tableStyleElement type="headerRow" dxfId="123"/>
      <tableStyleElement type="firstRowStripe" dxfId="122"/>
      <tableStyleElement type="firstColumnStripe" dxfId="121"/>
      <tableStyleElement type="secondColumnStripe" dxfId="120"/>
    </tableStyle>
    <tableStyle name="ToDoList" pivot="0" count="9" xr9:uid="{496B0FFB-B57B-C641-A2C6-C43C75FFC5E3}">
      <tableStyleElement type="wholeTable" dxfId="119"/>
      <tableStyleElement type="headerRow" dxfId="118"/>
      <tableStyleElement type="totalRow" dxfId="117"/>
      <tableStyleElement type="firstColumn" dxfId="116"/>
      <tableStyleElement type="lastColumn" dxfId="115"/>
      <tableStyleElement type="firstRowStripe" dxfId="114"/>
      <tableStyleElement type="secondRowStripe" dxfId="113"/>
      <tableStyleElement type="firstColumnStripe" dxfId="112"/>
      <tableStyleElement type="secondColumnStripe" dxfId="111"/>
    </tableStyle>
  </tableStyles>
  <colors>
    <mruColors>
      <color rgb="FF190D48"/>
      <color rgb="FF32246D"/>
      <color rgb="FFFFE5B1"/>
      <color rgb="FFB9EBE9"/>
      <color rgb="FFFFE6E9"/>
      <color rgb="FFFFEC9C"/>
      <color rgb="FFC3EBCA"/>
      <color rgb="FFF38D87"/>
      <color rgb="FF1CBBF1"/>
      <color rgb="FFEA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aihr.com/business/?utm_source=resource&amp;utm_medium=resource&amp;utm_campaign=templates&amp;utm_content=template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www.aihr.com/business/?utm_source=resource&amp;utm_medium=resource&amp;utm_campaign=templates&amp;utm_content=templates" TargetMode="External"/></Relationships>
</file>

<file path=xl/drawings/drawing1.xml><?xml version="1.0" encoding="utf-8"?>
<xdr:wsDr xmlns:xdr="http://schemas.openxmlformats.org/drawingml/2006/spreadsheetDrawing" xmlns:a="http://schemas.openxmlformats.org/drawingml/2006/main">
  <xdr:twoCellAnchor>
    <xdr:from>
      <xdr:col>0</xdr:col>
      <xdr:colOff>190497</xdr:colOff>
      <xdr:row>0</xdr:row>
      <xdr:rowOff>108857</xdr:rowOff>
    </xdr:from>
    <xdr:to>
      <xdr:col>0</xdr:col>
      <xdr:colOff>190497</xdr:colOff>
      <xdr:row>0</xdr:row>
      <xdr:rowOff>864857</xdr:rowOff>
    </xdr:to>
    <xdr:cxnSp macro="">
      <xdr:nvCxnSpPr>
        <xdr:cNvPr id="3" name="Straight Connector 2">
          <a:extLst>
            <a:ext uri="{FF2B5EF4-FFF2-40B4-BE49-F238E27FC236}">
              <a16:creationId xmlns:a16="http://schemas.microsoft.com/office/drawing/2014/main" id="{AAF9FF2B-C134-A64F-A75A-74F31FA749B5}"/>
            </a:ext>
          </a:extLst>
        </xdr:cNvPr>
        <xdr:cNvCxnSpPr/>
      </xdr:nvCxnSpPr>
      <xdr:spPr>
        <a:xfrm>
          <a:off x="190497" y="108857"/>
          <a:ext cx="0" cy="756000"/>
        </a:xfrm>
        <a:prstGeom prst="line">
          <a:avLst/>
        </a:prstGeom>
        <a:ln w="25400">
          <a:solidFill>
            <a:srgbClr val="459EAD"/>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647700</xdr:colOff>
      <xdr:row>0</xdr:row>
      <xdr:rowOff>50800</xdr:rowOff>
    </xdr:from>
    <xdr:to>
      <xdr:col>9</xdr:col>
      <xdr:colOff>1676400</xdr:colOff>
      <xdr:row>2</xdr:row>
      <xdr:rowOff>1454335</xdr:rowOff>
    </xdr:to>
    <xdr:pic>
      <xdr:nvPicPr>
        <xdr:cNvPr id="5" name="Picture 4">
          <a:hlinkClick xmlns:r="http://schemas.openxmlformats.org/officeDocument/2006/relationships" r:id="rId1"/>
          <a:extLst>
            <a:ext uri="{FF2B5EF4-FFF2-40B4-BE49-F238E27FC236}">
              <a16:creationId xmlns:a16="http://schemas.microsoft.com/office/drawing/2014/main" id="{395DED60-3D41-3C8C-BDDC-A161D35FBAA5}"/>
            </a:ext>
          </a:extLst>
        </xdr:cNvPr>
        <xdr:cNvPicPr>
          <a:picLocks noChangeAspect="1"/>
        </xdr:cNvPicPr>
      </xdr:nvPicPr>
      <xdr:blipFill>
        <a:blip xmlns:r="http://schemas.openxmlformats.org/officeDocument/2006/relationships" r:embed="rId2"/>
        <a:stretch>
          <a:fillRect/>
        </a:stretch>
      </xdr:blipFill>
      <xdr:spPr>
        <a:xfrm>
          <a:off x="10096500" y="50800"/>
          <a:ext cx="6477000" cy="2864035"/>
        </a:xfrm>
        <a:prstGeom prst="rect">
          <a:avLst/>
        </a:prstGeom>
      </xdr:spPr>
    </xdr:pic>
    <xdr:clientData/>
  </xdr:twoCellAnchor>
  <xdr:oneCellAnchor>
    <xdr:from>
      <xdr:col>5</xdr:col>
      <xdr:colOff>698500</xdr:colOff>
      <xdr:row>0</xdr:row>
      <xdr:rowOff>63500</xdr:rowOff>
    </xdr:from>
    <xdr:ext cx="1600200" cy="457200"/>
    <xdr:pic>
      <xdr:nvPicPr>
        <xdr:cNvPr id="4" name="image1.png" title="Image">
          <a:extLst>
            <a:ext uri="{FF2B5EF4-FFF2-40B4-BE49-F238E27FC236}">
              <a16:creationId xmlns:a16="http://schemas.microsoft.com/office/drawing/2014/main" id="{AB8D519E-2926-D14D-873E-33D6F8424E5D}"/>
            </a:ext>
          </a:extLst>
        </xdr:cNvPr>
        <xdr:cNvPicPr preferRelativeResize="0"/>
      </xdr:nvPicPr>
      <xdr:blipFill>
        <a:blip xmlns:r="http://schemas.openxmlformats.org/officeDocument/2006/relationships" r:embed="rId3" cstate="print"/>
        <a:stretch>
          <a:fillRect/>
        </a:stretch>
      </xdr:blipFill>
      <xdr:spPr>
        <a:xfrm>
          <a:off x="8331200" y="63500"/>
          <a:ext cx="1600200" cy="4572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190497</xdr:colOff>
      <xdr:row>0</xdr:row>
      <xdr:rowOff>108857</xdr:rowOff>
    </xdr:from>
    <xdr:to>
      <xdr:col>0</xdr:col>
      <xdr:colOff>190497</xdr:colOff>
      <xdr:row>0</xdr:row>
      <xdr:rowOff>864857</xdr:rowOff>
    </xdr:to>
    <xdr:cxnSp macro="">
      <xdr:nvCxnSpPr>
        <xdr:cNvPr id="4" name="Straight Connector 3">
          <a:extLst>
            <a:ext uri="{FF2B5EF4-FFF2-40B4-BE49-F238E27FC236}">
              <a16:creationId xmlns:a16="http://schemas.microsoft.com/office/drawing/2014/main" id="{CC483A49-13F0-ED40-8EF7-E5605CAD5236}"/>
            </a:ext>
          </a:extLst>
        </xdr:cNvPr>
        <xdr:cNvCxnSpPr/>
      </xdr:nvCxnSpPr>
      <xdr:spPr>
        <a:xfrm>
          <a:off x="190497" y="108857"/>
          <a:ext cx="0" cy="756000"/>
        </a:xfrm>
        <a:prstGeom prst="line">
          <a:avLst/>
        </a:prstGeom>
        <a:ln w="25400">
          <a:solidFill>
            <a:srgbClr val="459EAD"/>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1409700</xdr:colOff>
      <xdr:row>0</xdr:row>
      <xdr:rowOff>165100</xdr:rowOff>
    </xdr:from>
    <xdr:ext cx="1600200" cy="457200"/>
    <xdr:pic>
      <xdr:nvPicPr>
        <xdr:cNvPr id="5" name="image1.png" title="Image">
          <a:extLst>
            <a:ext uri="{FF2B5EF4-FFF2-40B4-BE49-F238E27FC236}">
              <a16:creationId xmlns:a16="http://schemas.microsoft.com/office/drawing/2014/main" id="{1173A579-B826-E749-A454-7A276A6716F7}"/>
            </a:ext>
          </a:extLst>
        </xdr:cNvPr>
        <xdr:cNvPicPr preferRelativeResize="0"/>
      </xdr:nvPicPr>
      <xdr:blipFill>
        <a:blip xmlns:r="http://schemas.openxmlformats.org/officeDocument/2006/relationships" r:embed="rId1" cstate="print"/>
        <a:stretch>
          <a:fillRect/>
        </a:stretch>
      </xdr:blipFill>
      <xdr:spPr>
        <a:xfrm>
          <a:off x="8699500" y="165100"/>
          <a:ext cx="1600200" cy="4572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190497</xdr:colOff>
      <xdr:row>0</xdr:row>
      <xdr:rowOff>108857</xdr:rowOff>
    </xdr:from>
    <xdr:to>
      <xdr:col>0</xdr:col>
      <xdr:colOff>190497</xdr:colOff>
      <xdr:row>0</xdr:row>
      <xdr:rowOff>864857</xdr:rowOff>
    </xdr:to>
    <xdr:cxnSp macro="">
      <xdr:nvCxnSpPr>
        <xdr:cNvPr id="4" name="Straight Connector 3">
          <a:extLst>
            <a:ext uri="{FF2B5EF4-FFF2-40B4-BE49-F238E27FC236}">
              <a16:creationId xmlns:a16="http://schemas.microsoft.com/office/drawing/2014/main" id="{FC4E9CFB-62EC-914C-B373-BED01EF01D3E}"/>
            </a:ext>
          </a:extLst>
        </xdr:cNvPr>
        <xdr:cNvCxnSpPr/>
      </xdr:nvCxnSpPr>
      <xdr:spPr>
        <a:xfrm>
          <a:off x="190497" y="108857"/>
          <a:ext cx="0" cy="756000"/>
        </a:xfrm>
        <a:prstGeom prst="line">
          <a:avLst/>
        </a:prstGeom>
        <a:ln w="25400">
          <a:solidFill>
            <a:srgbClr val="459EAD"/>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12700</xdr:colOff>
      <xdr:row>1</xdr:row>
      <xdr:rowOff>0</xdr:rowOff>
    </xdr:from>
    <xdr:ext cx="1266825" cy="371475"/>
    <xdr:pic>
      <xdr:nvPicPr>
        <xdr:cNvPr id="6" name="image1.png" title="Image">
          <a:extLst>
            <a:ext uri="{FF2B5EF4-FFF2-40B4-BE49-F238E27FC236}">
              <a16:creationId xmlns:a16="http://schemas.microsoft.com/office/drawing/2014/main" id="{F42EB24D-2DBC-144B-A030-51A906CBAFD4}"/>
            </a:ext>
          </a:extLst>
        </xdr:cNvPr>
        <xdr:cNvPicPr preferRelativeResize="0"/>
      </xdr:nvPicPr>
      <xdr:blipFill>
        <a:blip xmlns:r="http://schemas.openxmlformats.org/officeDocument/2006/relationships" r:embed="rId1" cstate="print"/>
        <a:stretch>
          <a:fillRect/>
        </a:stretch>
      </xdr:blipFill>
      <xdr:spPr>
        <a:xfrm>
          <a:off x="24155400" y="952500"/>
          <a:ext cx="1266825" cy="371475"/>
        </a:xfrm>
        <a:prstGeom prst="rect">
          <a:avLst/>
        </a:prstGeom>
        <a:noFill/>
      </xdr:spPr>
    </xdr:pic>
    <xdr:clientData fLocksWithSheet="0"/>
  </xdr:oneCellAnchor>
  <xdr:oneCellAnchor>
    <xdr:from>
      <xdr:col>8</xdr:col>
      <xdr:colOff>1449596</xdr:colOff>
      <xdr:row>0</xdr:row>
      <xdr:rowOff>179596</xdr:rowOff>
    </xdr:from>
    <xdr:ext cx="1600200" cy="457200"/>
    <xdr:pic>
      <xdr:nvPicPr>
        <xdr:cNvPr id="7" name="image1.png" title="Image">
          <a:extLst>
            <a:ext uri="{FF2B5EF4-FFF2-40B4-BE49-F238E27FC236}">
              <a16:creationId xmlns:a16="http://schemas.microsoft.com/office/drawing/2014/main" id="{5E3EA38F-E96B-554C-999D-F72E071A6C30}"/>
            </a:ext>
          </a:extLst>
        </xdr:cNvPr>
        <xdr:cNvPicPr preferRelativeResize="0"/>
      </xdr:nvPicPr>
      <xdr:blipFill>
        <a:blip xmlns:r="http://schemas.openxmlformats.org/officeDocument/2006/relationships" r:embed="rId2" cstate="print"/>
        <a:stretch>
          <a:fillRect/>
        </a:stretch>
      </xdr:blipFill>
      <xdr:spPr>
        <a:xfrm>
          <a:off x="14906465" y="179596"/>
          <a:ext cx="1600200" cy="4572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190497</xdr:colOff>
      <xdr:row>0</xdr:row>
      <xdr:rowOff>108857</xdr:rowOff>
    </xdr:from>
    <xdr:to>
      <xdr:col>0</xdr:col>
      <xdr:colOff>190497</xdr:colOff>
      <xdr:row>0</xdr:row>
      <xdr:rowOff>864857</xdr:rowOff>
    </xdr:to>
    <xdr:cxnSp macro="">
      <xdr:nvCxnSpPr>
        <xdr:cNvPr id="4" name="Straight Connector 3">
          <a:extLst>
            <a:ext uri="{FF2B5EF4-FFF2-40B4-BE49-F238E27FC236}">
              <a16:creationId xmlns:a16="http://schemas.microsoft.com/office/drawing/2014/main" id="{6F309481-5AFE-0E41-97FF-23D36E384AC4}"/>
            </a:ext>
          </a:extLst>
        </xdr:cNvPr>
        <xdr:cNvCxnSpPr/>
      </xdr:nvCxnSpPr>
      <xdr:spPr>
        <a:xfrm>
          <a:off x="190497" y="108857"/>
          <a:ext cx="0" cy="756000"/>
        </a:xfrm>
        <a:prstGeom prst="line">
          <a:avLst/>
        </a:prstGeom>
        <a:ln w="25400">
          <a:solidFill>
            <a:srgbClr val="459EAD"/>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266700</xdr:colOff>
      <xdr:row>7</xdr:row>
      <xdr:rowOff>165100</xdr:rowOff>
    </xdr:from>
    <xdr:to>
      <xdr:col>1</xdr:col>
      <xdr:colOff>1282700</xdr:colOff>
      <xdr:row>8</xdr:row>
      <xdr:rowOff>165100</xdr:rowOff>
    </xdr:to>
    <xdr:sp macro="" textlink="">
      <xdr:nvSpPr>
        <xdr:cNvPr id="7" name="TextBox 6">
          <a:extLst>
            <a:ext uri="{FF2B5EF4-FFF2-40B4-BE49-F238E27FC236}">
              <a16:creationId xmlns:a16="http://schemas.microsoft.com/office/drawing/2014/main" id="{A6AD35F5-9B2C-0D07-724C-5D4DEBE5E47F}"/>
            </a:ext>
          </a:extLst>
        </xdr:cNvPr>
        <xdr:cNvSpPr txBox="1"/>
      </xdr:nvSpPr>
      <xdr:spPr>
        <a:xfrm>
          <a:off x="558800" y="7264400"/>
          <a:ext cx="1016000" cy="1016000"/>
        </a:xfrm>
        <a:prstGeom prst="rect">
          <a:avLst/>
        </a:prstGeom>
        <a:solidFill>
          <a:srgbClr val="FFE6E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1</xdr:col>
      <xdr:colOff>1625600</xdr:colOff>
      <xdr:row>7</xdr:row>
      <xdr:rowOff>177800</xdr:rowOff>
    </xdr:from>
    <xdr:to>
      <xdr:col>1</xdr:col>
      <xdr:colOff>2641600</xdr:colOff>
      <xdr:row>8</xdr:row>
      <xdr:rowOff>177800</xdr:rowOff>
    </xdr:to>
    <xdr:sp macro="" textlink="">
      <xdr:nvSpPr>
        <xdr:cNvPr id="8" name="TextBox 7">
          <a:extLst>
            <a:ext uri="{FF2B5EF4-FFF2-40B4-BE49-F238E27FC236}">
              <a16:creationId xmlns:a16="http://schemas.microsoft.com/office/drawing/2014/main" id="{D33B15B9-4311-7A45-A259-B5BE26B62F49}"/>
            </a:ext>
          </a:extLst>
        </xdr:cNvPr>
        <xdr:cNvSpPr txBox="1"/>
      </xdr:nvSpPr>
      <xdr:spPr>
        <a:xfrm>
          <a:off x="1917700" y="7277100"/>
          <a:ext cx="1016000" cy="1016000"/>
        </a:xfrm>
        <a:prstGeom prst="rect">
          <a:avLst/>
        </a:prstGeom>
        <a:solidFill>
          <a:srgbClr val="B9EBE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2</xdr:col>
      <xdr:colOff>241300</xdr:colOff>
      <xdr:row>7</xdr:row>
      <xdr:rowOff>152400</xdr:rowOff>
    </xdr:from>
    <xdr:to>
      <xdr:col>2</xdr:col>
      <xdr:colOff>1257300</xdr:colOff>
      <xdr:row>8</xdr:row>
      <xdr:rowOff>152400</xdr:rowOff>
    </xdr:to>
    <xdr:sp macro="" textlink="">
      <xdr:nvSpPr>
        <xdr:cNvPr id="9" name="TextBox 8">
          <a:extLst>
            <a:ext uri="{FF2B5EF4-FFF2-40B4-BE49-F238E27FC236}">
              <a16:creationId xmlns:a16="http://schemas.microsoft.com/office/drawing/2014/main" id="{A9AB9B2E-4EA0-2346-A716-C0163722B705}"/>
            </a:ext>
          </a:extLst>
        </xdr:cNvPr>
        <xdr:cNvSpPr txBox="1"/>
      </xdr:nvSpPr>
      <xdr:spPr>
        <a:xfrm>
          <a:off x="4025900" y="7251700"/>
          <a:ext cx="1016000" cy="1016000"/>
        </a:xfrm>
        <a:prstGeom prst="rect">
          <a:avLst/>
        </a:prstGeom>
        <a:solidFill>
          <a:srgbClr val="FFE6E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2</xdr:col>
      <xdr:colOff>1498600</xdr:colOff>
      <xdr:row>7</xdr:row>
      <xdr:rowOff>152400</xdr:rowOff>
    </xdr:from>
    <xdr:to>
      <xdr:col>2</xdr:col>
      <xdr:colOff>2514600</xdr:colOff>
      <xdr:row>8</xdr:row>
      <xdr:rowOff>152400</xdr:rowOff>
    </xdr:to>
    <xdr:sp macro="" textlink="">
      <xdr:nvSpPr>
        <xdr:cNvPr id="10" name="TextBox 9">
          <a:extLst>
            <a:ext uri="{FF2B5EF4-FFF2-40B4-BE49-F238E27FC236}">
              <a16:creationId xmlns:a16="http://schemas.microsoft.com/office/drawing/2014/main" id="{CD9D7B6E-F5CF-7F4F-A26C-6B81DB7ADE0D}"/>
            </a:ext>
          </a:extLst>
        </xdr:cNvPr>
        <xdr:cNvSpPr txBox="1"/>
      </xdr:nvSpPr>
      <xdr:spPr>
        <a:xfrm>
          <a:off x="5283200" y="7251700"/>
          <a:ext cx="1016000" cy="1016000"/>
        </a:xfrm>
        <a:prstGeom prst="rect">
          <a:avLst/>
        </a:prstGeom>
        <a:solidFill>
          <a:srgbClr val="FFE5B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r>
            <a:rPr lang="en-US" sz="1100" b="1">
              <a:latin typeface="Arial" panose="020B0604020202020204" pitchFamily="34" charset="0"/>
              <a:cs typeface="Arial" panose="020B0604020202020204" pitchFamily="34" charset="0"/>
            </a:rPr>
            <a:t>:</a:t>
          </a:r>
        </a:p>
      </xdr:txBody>
    </xdr:sp>
    <xdr:clientData/>
  </xdr:twoCellAnchor>
  <xdr:twoCellAnchor>
    <xdr:from>
      <xdr:col>3</xdr:col>
      <xdr:colOff>190500</xdr:colOff>
      <xdr:row>7</xdr:row>
      <xdr:rowOff>152400</xdr:rowOff>
    </xdr:from>
    <xdr:to>
      <xdr:col>3</xdr:col>
      <xdr:colOff>1206500</xdr:colOff>
      <xdr:row>8</xdr:row>
      <xdr:rowOff>152400</xdr:rowOff>
    </xdr:to>
    <xdr:sp macro="" textlink="">
      <xdr:nvSpPr>
        <xdr:cNvPr id="11" name="TextBox 10">
          <a:extLst>
            <a:ext uri="{FF2B5EF4-FFF2-40B4-BE49-F238E27FC236}">
              <a16:creationId xmlns:a16="http://schemas.microsoft.com/office/drawing/2014/main" id="{F8D5F345-4260-6F4A-BC90-8FAD4EB6A138}"/>
            </a:ext>
          </a:extLst>
        </xdr:cNvPr>
        <xdr:cNvSpPr txBox="1"/>
      </xdr:nvSpPr>
      <xdr:spPr>
        <a:xfrm>
          <a:off x="7467600" y="7251700"/>
          <a:ext cx="1016000" cy="1016000"/>
        </a:xfrm>
        <a:prstGeom prst="rect">
          <a:avLst/>
        </a:prstGeom>
        <a:solidFill>
          <a:srgbClr val="FFE5B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3</xdr:col>
      <xdr:colOff>1397000</xdr:colOff>
      <xdr:row>7</xdr:row>
      <xdr:rowOff>139700</xdr:rowOff>
    </xdr:from>
    <xdr:to>
      <xdr:col>3</xdr:col>
      <xdr:colOff>2413000</xdr:colOff>
      <xdr:row>8</xdr:row>
      <xdr:rowOff>139700</xdr:rowOff>
    </xdr:to>
    <xdr:sp macro="" textlink="">
      <xdr:nvSpPr>
        <xdr:cNvPr id="12" name="TextBox 11">
          <a:extLst>
            <a:ext uri="{FF2B5EF4-FFF2-40B4-BE49-F238E27FC236}">
              <a16:creationId xmlns:a16="http://schemas.microsoft.com/office/drawing/2014/main" id="{2E066BB5-E511-4847-9AFB-5CD4736D96F6}"/>
            </a:ext>
          </a:extLst>
        </xdr:cNvPr>
        <xdr:cNvSpPr txBox="1"/>
      </xdr:nvSpPr>
      <xdr:spPr>
        <a:xfrm>
          <a:off x="8674100" y="7239000"/>
          <a:ext cx="1016000" cy="1016000"/>
        </a:xfrm>
        <a:prstGeom prst="rect">
          <a:avLst/>
        </a:prstGeom>
        <a:solidFill>
          <a:srgbClr val="FFE6E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4</xdr:col>
      <xdr:colOff>152400</xdr:colOff>
      <xdr:row>7</xdr:row>
      <xdr:rowOff>139700</xdr:rowOff>
    </xdr:from>
    <xdr:to>
      <xdr:col>4</xdr:col>
      <xdr:colOff>1168400</xdr:colOff>
      <xdr:row>8</xdr:row>
      <xdr:rowOff>139700</xdr:rowOff>
    </xdr:to>
    <xdr:sp macro="" textlink="">
      <xdr:nvSpPr>
        <xdr:cNvPr id="13" name="TextBox 12">
          <a:extLst>
            <a:ext uri="{FF2B5EF4-FFF2-40B4-BE49-F238E27FC236}">
              <a16:creationId xmlns:a16="http://schemas.microsoft.com/office/drawing/2014/main" id="{1DD6DB22-BD00-194E-B792-5C75A2CC4C50}"/>
            </a:ext>
          </a:extLst>
        </xdr:cNvPr>
        <xdr:cNvSpPr txBox="1"/>
      </xdr:nvSpPr>
      <xdr:spPr>
        <a:xfrm>
          <a:off x="10922000" y="7239000"/>
          <a:ext cx="1016000" cy="1016000"/>
        </a:xfrm>
        <a:prstGeom prst="rect">
          <a:avLst/>
        </a:prstGeom>
        <a:solidFill>
          <a:srgbClr val="B9EBE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twoCellAnchor>
    <xdr:from>
      <xdr:col>4</xdr:col>
      <xdr:colOff>1308100</xdr:colOff>
      <xdr:row>7</xdr:row>
      <xdr:rowOff>139700</xdr:rowOff>
    </xdr:from>
    <xdr:to>
      <xdr:col>4</xdr:col>
      <xdr:colOff>2324100</xdr:colOff>
      <xdr:row>8</xdr:row>
      <xdr:rowOff>139700</xdr:rowOff>
    </xdr:to>
    <xdr:sp macro="" textlink="">
      <xdr:nvSpPr>
        <xdr:cNvPr id="14" name="TextBox 13">
          <a:extLst>
            <a:ext uri="{FF2B5EF4-FFF2-40B4-BE49-F238E27FC236}">
              <a16:creationId xmlns:a16="http://schemas.microsoft.com/office/drawing/2014/main" id="{DC2CDD94-2756-584C-811D-94D3F295AF18}"/>
            </a:ext>
          </a:extLst>
        </xdr:cNvPr>
        <xdr:cNvSpPr txBox="1"/>
      </xdr:nvSpPr>
      <xdr:spPr>
        <a:xfrm>
          <a:off x="12077700" y="7239000"/>
          <a:ext cx="1016000" cy="1016000"/>
        </a:xfrm>
        <a:prstGeom prst="rect">
          <a:avLst/>
        </a:prstGeom>
        <a:solidFill>
          <a:srgbClr val="FFE5B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32246D"/>
              </a:solidFill>
              <a:latin typeface="Arial" panose="020B0604020202020204" pitchFamily="34" charset="0"/>
              <a:cs typeface="Arial" panose="020B0604020202020204" pitchFamily="34" charset="0"/>
            </a:rPr>
            <a:t>Task:</a:t>
          </a:r>
        </a:p>
        <a:p>
          <a:endParaRPr lang="en-US" sz="1100">
            <a:solidFill>
              <a:srgbClr val="32246D"/>
            </a:solidFill>
            <a:latin typeface="Arial" panose="020B0604020202020204" pitchFamily="34" charset="0"/>
            <a:cs typeface="Arial" panose="020B0604020202020204" pitchFamily="34" charset="0"/>
          </a:endParaRPr>
        </a:p>
        <a:p>
          <a:r>
            <a:rPr lang="en-US" sz="1100" b="1">
              <a:solidFill>
                <a:srgbClr val="32246D"/>
              </a:solidFill>
              <a:latin typeface="Arial" panose="020B0604020202020204" pitchFamily="34" charset="0"/>
              <a:cs typeface="Arial" panose="020B0604020202020204" pitchFamily="34" charset="0"/>
            </a:rPr>
            <a:t>Who:</a:t>
          </a:r>
        </a:p>
      </xdr:txBody>
    </xdr:sp>
    <xdr:clientData/>
  </xdr:twoCellAnchor>
  <xdr:oneCellAnchor>
    <xdr:from>
      <xdr:col>4</xdr:col>
      <xdr:colOff>1866900</xdr:colOff>
      <xdr:row>0</xdr:row>
      <xdr:rowOff>165100</xdr:rowOff>
    </xdr:from>
    <xdr:ext cx="1600200" cy="457200"/>
    <xdr:pic>
      <xdr:nvPicPr>
        <xdr:cNvPr id="15" name="image1.png" title="Image">
          <a:extLst>
            <a:ext uri="{FF2B5EF4-FFF2-40B4-BE49-F238E27FC236}">
              <a16:creationId xmlns:a16="http://schemas.microsoft.com/office/drawing/2014/main" id="{55B3C80E-CA83-0847-A064-557E0F00DFCB}"/>
            </a:ext>
          </a:extLst>
        </xdr:cNvPr>
        <xdr:cNvPicPr preferRelativeResize="0"/>
      </xdr:nvPicPr>
      <xdr:blipFill>
        <a:blip xmlns:r="http://schemas.openxmlformats.org/officeDocument/2006/relationships" r:embed="rId1" cstate="print"/>
        <a:stretch>
          <a:fillRect/>
        </a:stretch>
      </xdr:blipFill>
      <xdr:spPr>
        <a:xfrm>
          <a:off x="12636500" y="165100"/>
          <a:ext cx="1600200" cy="4572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0</xdr:rowOff>
    </xdr:from>
    <xdr:to>
      <xdr:col>8</xdr:col>
      <xdr:colOff>478990</xdr:colOff>
      <xdr:row>56</xdr:row>
      <xdr:rowOff>101600</xdr:rowOff>
    </xdr:to>
    <xdr:pic>
      <xdr:nvPicPr>
        <xdr:cNvPr id="3" name="Picture 2">
          <a:hlinkClick xmlns:r="http://schemas.openxmlformats.org/officeDocument/2006/relationships" r:id="rId1"/>
          <a:extLst>
            <a:ext uri="{FF2B5EF4-FFF2-40B4-BE49-F238E27FC236}">
              <a16:creationId xmlns:a16="http://schemas.microsoft.com/office/drawing/2014/main" id="{D1F38630-C64D-5A67-7350-30A75A383988}"/>
            </a:ext>
          </a:extLst>
        </xdr:cNvPr>
        <xdr:cNvPicPr>
          <a:picLocks noChangeAspect="1"/>
        </xdr:cNvPicPr>
      </xdr:nvPicPr>
      <xdr:blipFill>
        <a:blip xmlns:r="http://schemas.openxmlformats.org/officeDocument/2006/relationships" r:embed="rId2"/>
        <a:stretch>
          <a:fillRect/>
        </a:stretch>
      </xdr:blipFill>
      <xdr:spPr>
        <a:xfrm>
          <a:off x="12700" y="0"/>
          <a:ext cx="7070290" cy="10058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paulagarcia/Downloads/Date%20tracking%20Gantt%20chart.xlsx" TargetMode="External"/><Relationship Id="rId1" Type="http://schemas.openxmlformats.org/officeDocument/2006/relationships/externalLinkPath" Target="/Users/paulagarcia/Downloads/Date%20tracking%20Gantt%20cha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bout"/>
      <sheetName val="Green"/>
      <sheetName val="Blue"/>
      <sheetName val="Purple"/>
      <sheetName val="Gantt Chart Task List"/>
    </sheetNames>
    <sheetDataSet>
      <sheetData sheetId="0" refreshError="1"/>
      <sheetData sheetId="1" refreshError="1"/>
      <sheetData sheetId="2" refreshError="1"/>
      <sheetData sheetId="3" refreshError="1">
        <row r="5">
          <cell r="C5">
            <v>45187</v>
          </cell>
          <cell r="U5">
            <v>13</v>
          </cell>
        </row>
        <row r="6">
          <cell r="C6">
            <v>1</v>
          </cell>
        </row>
      </sheetData>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35CB22-BF91-DB46-9195-73A4B2A503D2}" name="Milestones43524" displayName="Milestones43524" ref="B10:G37" totalsRowShown="0" headerRowDxfId="110" dataDxfId="108" headerRowBorderDxfId="109" headerRowCellStyle="Normal 2">
  <autoFilter ref="B10:G37"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7E763BFA-C90F-9449-9FED-6AFF1776A5B5}" name="Milestone description" dataDxfId="107"/>
    <tableColumn id="2" xr3:uid="{A3024407-C0BC-6444-996D-C2AB85D6B020}" name="Category" dataDxfId="106"/>
    <tableColumn id="3" xr3:uid="{FBA6017B-974D-0547-B6E1-BE9CC896C3BA}" name="Assignee" dataDxfId="105"/>
    <tableColumn id="4" xr3:uid="{1894207E-CEB7-6741-9205-51C73D379258}" name="Progress made" dataDxfId="104"/>
    <tableColumn id="5" xr3:uid="{5B9757A0-E56F-DB48-8CCA-542151FD9253}" name="Start date" dataDxfId="103" dataCellStyle="Date"/>
    <tableColumn id="6" xr3:uid="{81C038F2-32FC-454C-89D2-DC44E687FA3E}" name="Duration (days)" dataDxfId="102"/>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88E56-7332-294F-852E-659A121EBCB9}">
  <sheetPr codeName="Sheet1">
    <outlinePr summaryBelow="0" summaryRight="0"/>
  </sheetPr>
  <dimension ref="A1:Y983"/>
  <sheetViews>
    <sheetView showGridLines="0" tabSelected="1" zoomScaleNormal="100" zoomScaleSheetLayoutView="100" workbookViewId="0">
      <selection activeCell="G10" sqref="G10"/>
    </sheetView>
  </sheetViews>
  <sheetFormatPr baseColWidth="10" defaultColWidth="12.6640625" defaultRowHeight="15" customHeight="1"/>
  <cols>
    <col min="1" max="1" width="4.83203125" style="43" customWidth="1"/>
    <col min="2" max="10" width="23.83203125" style="43" customWidth="1"/>
    <col min="11" max="18" width="12.6640625" style="44"/>
    <col min="19" max="16384" width="12.6640625" style="43"/>
  </cols>
  <sheetData>
    <row r="1" spans="1:18" customFormat="1" ht="75" customHeight="1">
      <c r="A1" s="61"/>
      <c r="B1" s="165" t="s">
        <v>47</v>
      </c>
      <c r="C1" s="165"/>
      <c r="D1" s="62"/>
      <c r="E1" s="63"/>
      <c r="F1" s="64"/>
    </row>
    <row r="2" spans="1:18" ht="40" customHeight="1">
      <c r="B2" s="166" t="s">
        <v>48</v>
      </c>
      <c r="C2" s="166"/>
      <c r="D2" s="166"/>
      <c r="E2" s="50"/>
      <c r="F2" s="49"/>
      <c r="G2" s="49"/>
      <c r="H2" s="49"/>
      <c r="I2" s="49"/>
      <c r="J2" s="49"/>
    </row>
    <row r="3" spans="1:18" s="45" customFormat="1" ht="132" customHeight="1">
      <c r="B3" s="167" t="s">
        <v>84</v>
      </c>
      <c r="C3" s="167"/>
      <c r="D3" s="167"/>
      <c r="E3" s="69"/>
      <c r="F3" s="69"/>
      <c r="G3" s="69"/>
      <c r="H3" s="69"/>
      <c r="I3" s="51"/>
      <c r="J3" s="51"/>
      <c r="K3" s="46"/>
      <c r="L3" s="46"/>
      <c r="M3" s="46"/>
      <c r="N3" s="46"/>
      <c r="O3" s="46"/>
      <c r="P3" s="46"/>
      <c r="Q3" s="46"/>
      <c r="R3" s="46"/>
    </row>
    <row r="4" spans="1:18" s="45" customFormat="1" ht="40" customHeight="1">
      <c r="B4" s="71"/>
      <c r="C4" s="70"/>
      <c r="D4" s="70"/>
      <c r="E4" s="69"/>
      <c r="F4" s="69"/>
      <c r="G4" s="69"/>
      <c r="H4" s="69"/>
      <c r="I4" s="51"/>
      <c r="J4" s="51"/>
      <c r="K4" s="46"/>
      <c r="L4" s="46"/>
      <c r="M4" s="46"/>
      <c r="N4" s="46"/>
      <c r="O4" s="46"/>
      <c r="P4" s="46"/>
      <c r="Q4" s="46"/>
      <c r="R4" s="46"/>
    </row>
    <row r="5" spans="1:18" s="45" customFormat="1" ht="50" customHeight="1">
      <c r="B5" s="115" t="s">
        <v>68</v>
      </c>
      <c r="C5" s="168" t="s">
        <v>15</v>
      </c>
      <c r="D5" s="169"/>
      <c r="E5" s="72"/>
      <c r="F5" s="69"/>
      <c r="G5" s="69"/>
      <c r="H5" s="69"/>
      <c r="I5" s="51"/>
      <c r="J5" s="51"/>
      <c r="K5" s="46"/>
      <c r="L5" s="46"/>
      <c r="M5" s="46"/>
      <c r="N5" s="46"/>
      <c r="O5" s="46"/>
      <c r="P5" s="46"/>
      <c r="Q5" s="46"/>
      <c r="R5" s="46"/>
    </row>
    <row r="6" spans="1:18" s="45" customFormat="1" ht="40" customHeight="1">
      <c r="B6" s="68"/>
      <c r="C6" s="65"/>
      <c r="D6" s="65"/>
      <c r="E6" s="66"/>
      <c r="F6" s="66"/>
      <c r="G6" s="66"/>
      <c r="H6" s="66"/>
      <c r="I6" s="51"/>
      <c r="J6" s="51"/>
      <c r="K6" s="46"/>
      <c r="L6" s="46"/>
      <c r="M6" s="46"/>
      <c r="N6" s="46"/>
      <c r="O6" s="46"/>
      <c r="P6" s="46"/>
      <c r="Q6" s="46"/>
      <c r="R6" s="46"/>
    </row>
    <row r="7" spans="1:18" ht="68" customHeight="1">
      <c r="B7" s="116" t="s">
        <v>41</v>
      </c>
      <c r="C7" s="117" t="s">
        <v>49</v>
      </c>
      <c r="D7" s="118" t="s">
        <v>50</v>
      </c>
      <c r="E7" s="118" t="s">
        <v>51</v>
      </c>
      <c r="F7" s="118" t="s">
        <v>52</v>
      </c>
      <c r="G7" s="118" t="s">
        <v>53</v>
      </c>
      <c r="H7" s="118" t="s">
        <v>54</v>
      </c>
      <c r="I7" s="118" t="s">
        <v>55</v>
      </c>
      <c r="J7" s="119" t="s">
        <v>56</v>
      </c>
      <c r="L7" s="170" t="s">
        <v>42</v>
      </c>
      <c r="M7" s="171"/>
      <c r="N7" s="171"/>
      <c r="O7" s="171"/>
      <c r="P7" s="171"/>
      <c r="Q7" s="172"/>
    </row>
    <row r="8" spans="1:18" ht="68" customHeight="1">
      <c r="B8" s="120" t="s">
        <v>57</v>
      </c>
      <c r="C8" s="52" t="s">
        <v>80</v>
      </c>
      <c r="D8" s="53" t="s">
        <v>79</v>
      </c>
      <c r="E8" s="53" t="s">
        <v>81</v>
      </c>
      <c r="F8" s="53" t="s">
        <v>82</v>
      </c>
      <c r="G8" s="53"/>
      <c r="H8" s="53"/>
      <c r="I8" s="53"/>
      <c r="J8" s="54"/>
      <c r="L8" s="149" t="s">
        <v>43</v>
      </c>
      <c r="M8" s="150"/>
      <c r="N8" s="150"/>
      <c r="O8" s="153" t="s">
        <v>44</v>
      </c>
      <c r="P8" s="153"/>
      <c r="Q8" s="154"/>
    </row>
    <row r="9" spans="1:18" ht="68" customHeight="1">
      <c r="B9" s="121" t="s">
        <v>58</v>
      </c>
      <c r="C9" s="55"/>
      <c r="D9" s="56"/>
      <c r="E9" s="56"/>
      <c r="F9" s="56"/>
      <c r="G9" s="56"/>
      <c r="H9" s="56"/>
      <c r="I9" s="56"/>
      <c r="J9" s="57"/>
      <c r="L9" s="151"/>
      <c r="M9" s="152"/>
      <c r="N9" s="152"/>
      <c r="O9" s="155"/>
      <c r="P9" s="155"/>
      <c r="Q9" s="156"/>
    </row>
    <row r="10" spans="1:18" ht="68" customHeight="1">
      <c r="B10" s="121" t="s">
        <v>59</v>
      </c>
      <c r="C10" s="55"/>
      <c r="D10" s="56"/>
      <c r="E10" s="56"/>
      <c r="F10" s="56"/>
      <c r="G10" s="56"/>
      <c r="H10" s="56"/>
      <c r="I10" s="56"/>
      <c r="J10" s="57"/>
      <c r="L10" s="151"/>
      <c r="M10" s="152"/>
      <c r="N10" s="152"/>
      <c r="O10" s="155"/>
      <c r="P10" s="155"/>
      <c r="Q10" s="156"/>
    </row>
    <row r="11" spans="1:18" ht="68" customHeight="1">
      <c r="B11" s="121" t="s">
        <v>60</v>
      </c>
      <c r="C11" s="55"/>
      <c r="D11" s="56"/>
      <c r="E11" s="56"/>
      <c r="F11" s="56"/>
      <c r="G11" s="56"/>
      <c r="H11" s="56"/>
      <c r="I11" s="56"/>
      <c r="J11" s="57"/>
      <c r="L11" s="157" t="s">
        <v>45</v>
      </c>
      <c r="M11" s="158"/>
      <c r="N11" s="158"/>
      <c r="O11" s="161" t="s">
        <v>46</v>
      </c>
      <c r="P11" s="161"/>
      <c r="Q11" s="162"/>
    </row>
    <row r="12" spans="1:18" ht="68" customHeight="1">
      <c r="B12" s="121" t="s">
        <v>61</v>
      </c>
      <c r="C12" s="55"/>
      <c r="D12" s="56"/>
      <c r="E12" s="56"/>
      <c r="F12" s="56"/>
      <c r="G12" s="56"/>
      <c r="H12" s="56"/>
      <c r="I12" s="56"/>
      <c r="J12" s="57"/>
      <c r="L12" s="157"/>
      <c r="M12" s="158"/>
      <c r="N12" s="158"/>
      <c r="O12" s="161"/>
      <c r="P12" s="161"/>
      <c r="Q12" s="162"/>
    </row>
    <row r="13" spans="1:18" ht="68" customHeight="1">
      <c r="B13" s="121" t="s">
        <v>62</v>
      </c>
      <c r="C13" s="55"/>
      <c r="D13" s="56"/>
      <c r="E13" s="56"/>
      <c r="F13" s="56"/>
      <c r="G13" s="56"/>
      <c r="H13" s="56"/>
      <c r="I13" s="56"/>
      <c r="J13" s="57"/>
      <c r="L13" s="159"/>
      <c r="M13" s="160"/>
      <c r="N13" s="160"/>
      <c r="O13" s="163"/>
      <c r="P13" s="163"/>
      <c r="Q13" s="164"/>
    </row>
    <row r="14" spans="1:18" ht="68" customHeight="1">
      <c r="B14" s="121" t="s">
        <v>63</v>
      </c>
      <c r="C14" s="55"/>
      <c r="D14" s="56"/>
      <c r="E14" s="56"/>
      <c r="F14" s="56"/>
      <c r="G14" s="56"/>
      <c r="H14" s="56"/>
      <c r="I14" s="56"/>
      <c r="J14" s="57"/>
    </row>
    <row r="15" spans="1:18" ht="68" customHeight="1">
      <c r="B15" s="121" t="s">
        <v>64</v>
      </c>
      <c r="C15" s="55"/>
      <c r="D15" s="56"/>
      <c r="E15" s="56"/>
      <c r="F15" s="56"/>
      <c r="G15" s="56"/>
      <c r="H15" s="56"/>
      <c r="I15" s="56"/>
      <c r="J15" s="57"/>
    </row>
    <row r="16" spans="1:18" ht="68" customHeight="1">
      <c r="B16" s="121" t="s">
        <v>65</v>
      </c>
      <c r="C16" s="55"/>
      <c r="D16" s="56"/>
      <c r="E16" s="56"/>
      <c r="F16" s="56"/>
      <c r="G16" s="56"/>
      <c r="H16" s="56"/>
      <c r="I16" s="56"/>
      <c r="J16" s="57"/>
    </row>
    <row r="17" spans="2:25" ht="68" customHeight="1">
      <c r="B17" s="122" t="s">
        <v>66</v>
      </c>
      <c r="C17" s="58"/>
      <c r="D17" s="59"/>
      <c r="E17" s="59"/>
      <c r="F17" s="59"/>
      <c r="G17" s="59"/>
      <c r="H17" s="59"/>
      <c r="I17" s="59"/>
      <c r="J17" s="60"/>
      <c r="K17" s="48"/>
      <c r="R17" s="48"/>
      <c r="S17" s="47"/>
      <c r="T17" s="47"/>
      <c r="U17" s="47"/>
      <c r="V17" s="47"/>
      <c r="W17" s="47"/>
      <c r="X17" s="47"/>
      <c r="Y17" s="47"/>
    </row>
    <row r="18" spans="2:25" ht="15.75" customHeight="1"/>
    <row r="19" spans="2:25" ht="15.75" customHeight="1"/>
    <row r="20" spans="2:25" ht="15.75" customHeight="1"/>
    <row r="21" spans="2:25" ht="15.75" customHeight="1"/>
    <row r="22" spans="2:25" ht="15.75" customHeight="1"/>
    <row r="23" spans="2:25" ht="15.75" customHeight="1"/>
    <row r="24" spans="2:25" ht="15.75" customHeight="1"/>
    <row r="25" spans="2:25" ht="15.75" customHeight="1"/>
    <row r="26" spans="2:25" ht="15.75" customHeight="1"/>
    <row r="27" spans="2:25" ht="15.75" customHeight="1"/>
    <row r="28" spans="2:25" ht="15.75" customHeight="1"/>
    <row r="29" spans="2:25" ht="15.75" customHeight="1"/>
    <row r="30" spans="2:25" ht="15.75" customHeight="1"/>
    <row r="31" spans="2:25" ht="15.75" customHeight="1"/>
    <row r="32" spans="2:2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sheetData>
  <mergeCells count="9">
    <mergeCell ref="L8:N10"/>
    <mergeCell ref="O8:Q10"/>
    <mergeCell ref="L11:N13"/>
    <mergeCell ref="O11:Q13"/>
    <mergeCell ref="B1:C1"/>
    <mergeCell ref="B2:D2"/>
    <mergeCell ref="B3:D3"/>
    <mergeCell ref="C5:D5"/>
    <mergeCell ref="L7:Q7"/>
  </mergeCells>
  <conditionalFormatting sqref="C8:J17">
    <cfRule type="cellIs" dxfId="101" priority="1" operator="equal">
      <formula>"C"</formula>
    </cfRule>
    <cfRule type="cellIs" dxfId="100" priority="2" operator="equal">
      <formula>"I"</formula>
    </cfRule>
    <cfRule type="cellIs" dxfId="99" priority="3" operator="equal">
      <formula>"A"</formula>
    </cfRule>
    <cfRule type="cellIs" dxfId="98" priority="4" operator="equal">
      <formula>"R"</formula>
    </cfRule>
  </conditionalFormatting>
  <dataValidations count="1">
    <dataValidation type="list" allowBlank="1" showInputMessage="1" showErrorMessage="1" sqref="C8:J17" xr:uid="{A5110308-5A95-0D47-8840-FB514D9F1A7C}">
      <formula1>"R, A, C, I"</formula1>
    </dataValidation>
  </dataValidations>
  <pageMargins left="0.7" right="0.7" top="0.75" bottom="0.75" header="0" footer="0"/>
  <pageSetup scale="49"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4383-2786-4D41-8338-33C58D61B833}">
  <sheetPr codeName="Sheet2">
    <pageSetUpPr fitToPage="1"/>
  </sheetPr>
  <dimension ref="A1:YW39"/>
  <sheetViews>
    <sheetView showGridLines="0" showRuler="0" zoomScaleNormal="100" zoomScalePageLayoutView="70" workbookViewId="0">
      <selection activeCell="B38" sqref="B38"/>
    </sheetView>
  </sheetViews>
  <sheetFormatPr baseColWidth="10" defaultColWidth="8.83203125" defaultRowHeight="30" customHeight="1"/>
  <cols>
    <col min="1" max="1" width="4.83203125" style="21" customWidth="1"/>
    <col min="2" max="2" width="30.83203125" style="22" customWidth="1"/>
    <col min="3" max="5" width="20" style="22" customWidth="1"/>
    <col min="6" max="6" width="20" style="23" customWidth="1"/>
    <col min="7" max="7" width="20" style="22" customWidth="1"/>
    <col min="8" max="8" width="2.6640625" style="22" customWidth="1"/>
    <col min="9" max="64" width="3.5" style="22" customWidth="1"/>
    <col min="65" max="65" width="2.6640625" style="22" customWidth="1"/>
    <col min="66" max="16384" width="8.83203125" style="22"/>
  </cols>
  <sheetData>
    <row r="1" spans="1:673" customFormat="1" ht="75" customHeight="1">
      <c r="A1" s="61"/>
      <c r="B1" s="165" t="s">
        <v>67</v>
      </c>
      <c r="C1" s="165"/>
      <c r="D1" s="62"/>
      <c r="E1" s="63"/>
      <c r="F1" s="64"/>
    </row>
    <row r="2" spans="1:673" s="24" customFormat="1" ht="40" customHeight="1">
      <c r="A2" s="25"/>
      <c r="B2" s="174" t="s">
        <v>48</v>
      </c>
      <c r="C2" s="174"/>
      <c r="D2" s="174"/>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row>
    <row r="3" spans="1:673" s="24" customFormat="1" ht="91" customHeight="1">
      <c r="A3" s="25"/>
      <c r="B3" s="175" t="s">
        <v>73</v>
      </c>
      <c r="C3" s="175"/>
      <c r="D3" s="175"/>
      <c r="E3" s="67"/>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row>
    <row r="4" spans="1:673" s="24" customFormat="1" ht="40" customHeight="1">
      <c r="A4" s="25"/>
      <c r="B4" s="112"/>
      <c r="C4" s="112"/>
      <c r="D4" s="112"/>
      <c r="E4" s="67"/>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c r="IW4" s="25"/>
      <c r="IX4" s="25"/>
      <c r="IY4" s="25"/>
      <c r="IZ4" s="25"/>
      <c r="JA4" s="25"/>
      <c r="JB4" s="25"/>
      <c r="JC4" s="25"/>
      <c r="JD4" s="25"/>
      <c r="JE4" s="25"/>
      <c r="JF4" s="25"/>
      <c r="JG4" s="25"/>
      <c r="JH4" s="25"/>
      <c r="JI4" s="25"/>
      <c r="JJ4" s="25"/>
      <c r="JK4" s="25"/>
      <c r="JL4" s="25"/>
      <c r="JM4" s="25"/>
      <c r="JN4" s="25"/>
      <c r="JO4" s="25"/>
      <c r="JP4" s="25"/>
      <c r="JQ4" s="25"/>
      <c r="JR4" s="25"/>
      <c r="JS4" s="25"/>
      <c r="JT4" s="25"/>
      <c r="JU4" s="25"/>
      <c r="JV4" s="25"/>
      <c r="JW4" s="25"/>
      <c r="JX4" s="25"/>
      <c r="JY4" s="25"/>
      <c r="JZ4" s="25"/>
      <c r="KA4" s="25"/>
      <c r="KB4" s="25"/>
      <c r="KC4" s="25"/>
      <c r="KD4" s="25"/>
      <c r="KE4" s="25"/>
      <c r="KF4" s="25"/>
      <c r="KG4" s="25"/>
      <c r="KH4" s="25"/>
      <c r="KI4" s="25"/>
      <c r="KJ4" s="25"/>
      <c r="KK4" s="25"/>
      <c r="KL4" s="25"/>
      <c r="KM4" s="25"/>
      <c r="KN4" s="25"/>
      <c r="KO4" s="25"/>
      <c r="KP4" s="25"/>
      <c r="KQ4" s="25"/>
      <c r="KR4" s="25"/>
      <c r="KS4" s="25"/>
      <c r="KT4" s="25"/>
      <c r="KU4" s="25"/>
      <c r="KV4" s="25"/>
      <c r="KW4" s="25"/>
      <c r="KX4" s="25"/>
      <c r="KY4" s="25"/>
      <c r="KZ4" s="25"/>
      <c r="LA4" s="25"/>
      <c r="LB4" s="25"/>
      <c r="LC4" s="25"/>
      <c r="LD4" s="25"/>
      <c r="LE4" s="25"/>
      <c r="LF4" s="25"/>
      <c r="LG4" s="25"/>
      <c r="LH4" s="25"/>
      <c r="LI4" s="25"/>
      <c r="LJ4" s="25"/>
      <c r="LK4" s="25"/>
      <c r="LL4" s="25"/>
      <c r="LM4" s="25"/>
      <c r="LN4" s="25"/>
      <c r="LO4" s="25"/>
      <c r="LP4" s="25"/>
      <c r="LQ4" s="25"/>
      <c r="LR4" s="25"/>
      <c r="LS4" s="25"/>
      <c r="LT4" s="25"/>
      <c r="LU4" s="25"/>
      <c r="LV4" s="25"/>
      <c r="LW4" s="25"/>
      <c r="LX4" s="25"/>
      <c r="LY4" s="25"/>
      <c r="LZ4" s="25"/>
      <c r="MA4" s="25"/>
      <c r="MB4" s="25"/>
      <c r="MC4" s="25"/>
      <c r="MD4" s="25"/>
      <c r="ME4" s="25"/>
      <c r="MF4" s="25"/>
      <c r="MG4" s="25"/>
      <c r="MH4" s="25"/>
      <c r="MI4" s="25"/>
      <c r="MJ4" s="25"/>
      <c r="MK4" s="25"/>
      <c r="ML4" s="25"/>
      <c r="MM4" s="25"/>
      <c r="MN4" s="25"/>
      <c r="MO4" s="25"/>
      <c r="MP4" s="25"/>
      <c r="MQ4" s="25"/>
      <c r="MR4" s="25"/>
      <c r="MS4" s="25"/>
      <c r="MT4" s="25"/>
      <c r="MU4" s="25"/>
      <c r="MV4" s="25"/>
      <c r="MW4" s="25"/>
      <c r="MX4" s="25"/>
      <c r="MY4" s="25"/>
      <c r="MZ4" s="25"/>
      <c r="NA4" s="25"/>
      <c r="NB4" s="25"/>
      <c r="NC4" s="25"/>
      <c r="ND4" s="25"/>
      <c r="NE4" s="25"/>
      <c r="NF4" s="25"/>
      <c r="NG4" s="25"/>
      <c r="NH4" s="25"/>
      <c r="NI4" s="25"/>
      <c r="NJ4" s="25"/>
      <c r="NK4" s="25"/>
      <c r="NL4" s="25"/>
      <c r="NM4" s="25"/>
      <c r="NN4" s="25"/>
      <c r="NO4" s="25"/>
      <c r="NP4" s="25"/>
      <c r="NQ4" s="25"/>
      <c r="NR4" s="25"/>
      <c r="NS4" s="25"/>
      <c r="NT4" s="25"/>
      <c r="NU4" s="25"/>
      <c r="NV4" s="25"/>
      <c r="NW4" s="25"/>
      <c r="NX4" s="25"/>
      <c r="NY4" s="25"/>
      <c r="NZ4" s="25"/>
      <c r="OA4" s="25"/>
      <c r="OB4" s="25"/>
      <c r="OC4" s="25"/>
      <c r="OD4" s="25"/>
      <c r="OE4" s="25"/>
      <c r="OF4" s="25"/>
      <c r="OG4" s="25"/>
      <c r="OH4" s="25"/>
      <c r="OI4" s="25"/>
      <c r="OJ4" s="25"/>
      <c r="OK4" s="25"/>
      <c r="OL4" s="25"/>
      <c r="OM4" s="25"/>
      <c r="ON4" s="25"/>
      <c r="OO4" s="25"/>
      <c r="OP4" s="25"/>
      <c r="OQ4" s="25"/>
      <c r="OR4" s="25"/>
      <c r="OS4" s="25"/>
      <c r="OT4" s="25"/>
      <c r="OU4" s="25"/>
      <c r="OV4" s="25"/>
      <c r="OW4" s="25"/>
      <c r="OX4" s="25"/>
      <c r="OY4" s="25"/>
      <c r="OZ4" s="25"/>
      <c r="PA4" s="25"/>
      <c r="PB4" s="25"/>
      <c r="PC4" s="25"/>
      <c r="PD4" s="25"/>
      <c r="PE4" s="25"/>
      <c r="PF4" s="25"/>
      <c r="PG4" s="25"/>
      <c r="PH4" s="25"/>
      <c r="PI4" s="25"/>
      <c r="PJ4" s="25"/>
      <c r="PK4" s="25"/>
      <c r="PL4" s="25"/>
      <c r="PM4" s="25"/>
      <c r="PN4" s="25"/>
      <c r="PO4" s="25"/>
      <c r="PP4" s="25"/>
      <c r="PQ4" s="25"/>
      <c r="PR4" s="25"/>
      <c r="PS4" s="25"/>
      <c r="PT4" s="25"/>
      <c r="PU4" s="25"/>
      <c r="PV4" s="25"/>
      <c r="PW4" s="25"/>
      <c r="PX4" s="25"/>
      <c r="PY4" s="25"/>
      <c r="PZ4" s="25"/>
      <c r="QA4" s="25"/>
      <c r="QB4" s="25"/>
      <c r="QC4" s="25"/>
      <c r="QD4" s="25"/>
      <c r="QE4" s="25"/>
      <c r="QF4" s="25"/>
      <c r="QG4" s="25"/>
      <c r="QH4" s="25"/>
      <c r="QI4" s="25"/>
      <c r="QJ4" s="25"/>
      <c r="QK4" s="25"/>
      <c r="QL4" s="25"/>
      <c r="QM4" s="25"/>
      <c r="QN4" s="25"/>
      <c r="QO4" s="25"/>
      <c r="QP4" s="25"/>
      <c r="QQ4" s="25"/>
      <c r="QR4" s="25"/>
      <c r="QS4" s="25"/>
      <c r="QT4" s="25"/>
      <c r="QU4" s="25"/>
      <c r="QV4" s="25"/>
      <c r="QW4" s="25"/>
      <c r="QX4" s="25"/>
      <c r="QY4" s="25"/>
      <c r="QZ4" s="25"/>
      <c r="RA4" s="25"/>
      <c r="RB4" s="25"/>
      <c r="RC4" s="25"/>
      <c r="RD4" s="25"/>
      <c r="RE4" s="25"/>
      <c r="RF4" s="25"/>
      <c r="RG4" s="25"/>
      <c r="RH4" s="25"/>
      <c r="RI4" s="25"/>
      <c r="RJ4" s="25"/>
      <c r="RK4" s="25"/>
      <c r="RL4" s="25"/>
      <c r="RM4" s="25"/>
      <c r="RN4" s="25"/>
      <c r="RO4" s="25"/>
      <c r="RP4" s="25"/>
      <c r="RQ4" s="25"/>
      <c r="RR4" s="25"/>
      <c r="RS4" s="25"/>
      <c r="RT4" s="25"/>
      <c r="RU4" s="25"/>
      <c r="RV4" s="25"/>
      <c r="RW4" s="25"/>
      <c r="RX4" s="25"/>
      <c r="RY4" s="25"/>
      <c r="RZ4" s="25"/>
      <c r="SA4" s="25"/>
      <c r="SB4" s="25"/>
      <c r="SC4" s="25"/>
      <c r="SD4" s="25"/>
      <c r="SE4" s="25"/>
      <c r="SF4" s="25"/>
      <c r="SG4" s="25"/>
      <c r="SH4" s="25"/>
      <c r="SI4" s="25"/>
      <c r="SJ4" s="25"/>
      <c r="SK4" s="25"/>
      <c r="SL4" s="25"/>
      <c r="SM4" s="25"/>
      <c r="SN4" s="25"/>
      <c r="SO4" s="25"/>
      <c r="SP4" s="25"/>
      <c r="SQ4" s="25"/>
      <c r="SR4" s="25"/>
      <c r="SS4" s="25"/>
      <c r="ST4" s="25"/>
      <c r="SU4" s="25"/>
      <c r="SV4" s="25"/>
      <c r="SW4" s="25"/>
      <c r="SX4" s="25"/>
      <c r="SY4" s="25"/>
      <c r="SZ4" s="25"/>
      <c r="TA4" s="25"/>
      <c r="TB4" s="25"/>
      <c r="TC4" s="25"/>
      <c r="TD4" s="25"/>
      <c r="TE4" s="25"/>
      <c r="TF4" s="25"/>
      <c r="TG4" s="25"/>
      <c r="TH4" s="25"/>
      <c r="TI4" s="25"/>
      <c r="TJ4" s="25"/>
      <c r="TK4" s="25"/>
      <c r="TL4" s="25"/>
      <c r="TM4" s="25"/>
      <c r="TN4" s="25"/>
      <c r="TO4" s="25"/>
      <c r="TP4" s="25"/>
      <c r="TQ4" s="25"/>
      <c r="TR4" s="25"/>
      <c r="TS4" s="25"/>
      <c r="TT4" s="25"/>
      <c r="TU4" s="25"/>
      <c r="TV4" s="25"/>
      <c r="TW4" s="25"/>
      <c r="TX4" s="25"/>
      <c r="TY4" s="25"/>
      <c r="TZ4" s="25"/>
      <c r="UA4" s="25"/>
      <c r="UB4" s="25"/>
      <c r="UC4" s="25"/>
      <c r="UD4" s="25"/>
      <c r="UE4" s="25"/>
      <c r="UF4" s="25"/>
      <c r="UG4" s="25"/>
      <c r="UH4" s="25"/>
      <c r="UI4" s="25"/>
      <c r="UJ4" s="25"/>
      <c r="UK4" s="25"/>
      <c r="UL4" s="25"/>
      <c r="UM4" s="25"/>
      <c r="UN4" s="25"/>
      <c r="UO4" s="25"/>
      <c r="UP4" s="25"/>
      <c r="UQ4" s="25"/>
      <c r="UR4" s="25"/>
      <c r="US4" s="25"/>
      <c r="UT4" s="25"/>
      <c r="UU4" s="25"/>
      <c r="UV4" s="25"/>
      <c r="UW4" s="25"/>
      <c r="UX4" s="25"/>
      <c r="UY4" s="25"/>
      <c r="UZ4" s="25"/>
      <c r="VA4" s="25"/>
      <c r="VB4" s="25"/>
      <c r="VC4" s="25"/>
      <c r="VD4" s="25"/>
      <c r="VE4" s="25"/>
      <c r="VF4" s="25"/>
      <c r="VG4" s="25"/>
      <c r="VH4" s="25"/>
      <c r="VI4" s="25"/>
      <c r="VJ4" s="25"/>
      <c r="VK4" s="25"/>
      <c r="VL4" s="25"/>
      <c r="VM4" s="25"/>
      <c r="VN4" s="25"/>
      <c r="VO4" s="25"/>
      <c r="VP4" s="25"/>
      <c r="VQ4" s="25"/>
      <c r="VR4" s="25"/>
      <c r="VS4" s="25"/>
      <c r="VT4" s="25"/>
      <c r="VU4" s="25"/>
      <c r="VV4" s="25"/>
      <c r="VW4" s="25"/>
      <c r="VX4" s="25"/>
      <c r="VY4" s="25"/>
      <c r="VZ4" s="25"/>
      <c r="WA4" s="25"/>
      <c r="WB4" s="25"/>
      <c r="WC4" s="25"/>
      <c r="WD4" s="25"/>
      <c r="WE4" s="25"/>
      <c r="WF4" s="25"/>
      <c r="WG4" s="25"/>
      <c r="WH4" s="25"/>
      <c r="WI4" s="25"/>
      <c r="WJ4" s="25"/>
      <c r="WK4" s="25"/>
      <c r="WL4" s="25"/>
      <c r="WM4" s="25"/>
      <c r="WN4" s="25"/>
      <c r="WO4" s="25"/>
      <c r="WP4" s="25"/>
      <c r="WQ4" s="25"/>
      <c r="WR4" s="25"/>
      <c r="WS4" s="25"/>
      <c r="WT4" s="25"/>
      <c r="WU4" s="25"/>
      <c r="WV4" s="25"/>
      <c r="WW4" s="25"/>
      <c r="WX4" s="25"/>
      <c r="WY4" s="25"/>
      <c r="WZ4" s="25"/>
      <c r="XA4" s="25"/>
      <c r="XB4" s="25"/>
      <c r="XC4" s="25"/>
      <c r="XD4" s="25"/>
      <c r="XE4" s="25"/>
      <c r="XF4" s="25"/>
      <c r="XG4" s="25"/>
      <c r="XH4" s="25"/>
      <c r="XI4" s="25"/>
      <c r="XJ4" s="25"/>
      <c r="XK4" s="25"/>
      <c r="XL4" s="25"/>
      <c r="XM4" s="25"/>
      <c r="XN4" s="25"/>
      <c r="XO4" s="25"/>
      <c r="XP4" s="25"/>
      <c r="XQ4" s="25"/>
      <c r="XR4" s="25"/>
      <c r="XS4" s="25"/>
      <c r="XT4" s="25"/>
      <c r="XU4" s="25"/>
      <c r="XV4" s="25"/>
      <c r="XW4" s="25"/>
      <c r="XX4" s="25"/>
      <c r="XY4" s="25"/>
      <c r="XZ4" s="25"/>
      <c r="YA4" s="25"/>
      <c r="YB4" s="25"/>
      <c r="YC4" s="25"/>
      <c r="YD4" s="25"/>
      <c r="YE4" s="25"/>
      <c r="YF4" s="25"/>
      <c r="YG4" s="25"/>
      <c r="YH4" s="25"/>
      <c r="YI4" s="25"/>
      <c r="YJ4" s="25"/>
      <c r="YK4" s="25"/>
      <c r="YL4" s="25"/>
      <c r="YM4" s="25"/>
      <c r="YN4" s="25"/>
      <c r="YO4" s="25"/>
      <c r="YP4" s="25"/>
      <c r="YQ4" s="25"/>
      <c r="YR4" s="25"/>
      <c r="YS4" s="25"/>
      <c r="YT4" s="25"/>
      <c r="YU4" s="25"/>
      <c r="YV4" s="25"/>
      <c r="YW4" s="25"/>
    </row>
    <row r="5" spans="1:673" ht="50" customHeight="1">
      <c r="A5" s="26"/>
      <c r="B5" s="115" t="s">
        <v>68</v>
      </c>
      <c r="C5" s="168" t="s">
        <v>15</v>
      </c>
      <c r="D5" s="169"/>
      <c r="G5" s="102" t="s">
        <v>18</v>
      </c>
      <c r="H5" s="73"/>
      <c r="I5" s="179" t="s">
        <v>19</v>
      </c>
      <c r="J5" s="179"/>
      <c r="K5" s="179"/>
      <c r="L5" s="179"/>
      <c r="M5" s="73"/>
      <c r="N5" s="180" t="s">
        <v>20</v>
      </c>
      <c r="O5" s="180"/>
      <c r="P5" s="180"/>
      <c r="Q5" s="180"/>
      <c r="R5" s="73"/>
      <c r="S5" s="181" t="s">
        <v>21</v>
      </c>
      <c r="T5" s="181"/>
      <c r="U5" s="181"/>
      <c r="V5" s="181"/>
      <c r="W5" s="73"/>
      <c r="X5" s="177" t="s">
        <v>22</v>
      </c>
      <c r="Y5" s="177"/>
      <c r="Z5" s="177"/>
      <c r="AA5" s="177"/>
      <c r="AB5" s="73"/>
      <c r="AC5" s="178" t="s">
        <v>23</v>
      </c>
      <c r="AD5" s="178"/>
      <c r="AE5" s="178"/>
      <c r="AF5" s="178"/>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row>
    <row r="6" spans="1:673" ht="40" customHeight="1">
      <c r="A6" s="26"/>
      <c r="B6" s="37"/>
      <c r="C6" s="29"/>
      <c r="D6" s="29"/>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c r="IX6" s="25"/>
      <c r="IY6" s="25"/>
      <c r="IZ6" s="25"/>
      <c r="JA6" s="25"/>
      <c r="JB6" s="25"/>
      <c r="JC6" s="25"/>
      <c r="JD6" s="25"/>
      <c r="JE6" s="25"/>
      <c r="JF6" s="25"/>
      <c r="JG6" s="25"/>
      <c r="JH6" s="25"/>
      <c r="JI6" s="25"/>
      <c r="JJ6" s="25"/>
      <c r="JK6" s="25"/>
      <c r="JL6" s="25"/>
      <c r="JM6" s="25"/>
      <c r="JN6" s="25"/>
      <c r="JO6" s="25"/>
      <c r="JP6" s="25"/>
      <c r="JQ6" s="25"/>
      <c r="JR6" s="25"/>
      <c r="JS6" s="25"/>
      <c r="JT6" s="25"/>
      <c r="JU6" s="25"/>
      <c r="JV6" s="25"/>
      <c r="JW6" s="25"/>
      <c r="JX6" s="25"/>
      <c r="JY6" s="25"/>
      <c r="JZ6" s="25"/>
      <c r="KA6" s="25"/>
      <c r="KB6" s="25"/>
      <c r="KC6" s="25"/>
      <c r="KD6" s="25"/>
      <c r="KE6" s="25"/>
      <c r="KF6" s="25"/>
      <c r="KG6" s="25"/>
      <c r="KH6" s="25"/>
      <c r="KI6" s="25"/>
      <c r="KJ6" s="25"/>
      <c r="KK6" s="25"/>
      <c r="KL6" s="25"/>
      <c r="KM6" s="25"/>
      <c r="KN6" s="25"/>
      <c r="KO6" s="25"/>
      <c r="KP6" s="25"/>
      <c r="KQ6" s="25"/>
      <c r="KR6" s="25"/>
      <c r="KS6" s="25"/>
      <c r="KT6" s="25"/>
      <c r="KU6" s="25"/>
      <c r="KV6" s="25"/>
      <c r="KW6" s="25"/>
      <c r="KX6" s="25"/>
      <c r="KY6" s="25"/>
      <c r="KZ6" s="25"/>
      <c r="LA6" s="25"/>
      <c r="LB6" s="25"/>
      <c r="LC6" s="25"/>
      <c r="LD6" s="25"/>
      <c r="LE6" s="25"/>
      <c r="LF6" s="25"/>
      <c r="LG6" s="25"/>
      <c r="LH6" s="25"/>
      <c r="LI6" s="25"/>
      <c r="LJ6" s="25"/>
      <c r="LK6" s="25"/>
      <c r="LL6" s="25"/>
      <c r="LM6" s="25"/>
      <c r="LN6" s="25"/>
      <c r="LO6" s="25"/>
      <c r="LP6" s="25"/>
      <c r="LQ6" s="25"/>
      <c r="LR6" s="25"/>
      <c r="LS6" s="25"/>
      <c r="LT6" s="25"/>
      <c r="LU6" s="25"/>
      <c r="LV6" s="25"/>
      <c r="LW6" s="25"/>
      <c r="LX6" s="25"/>
      <c r="LY6" s="25"/>
      <c r="LZ6" s="25"/>
      <c r="MA6" s="25"/>
      <c r="MB6" s="25"/>
      <c r="MC6" s="25"/>
      <c r="MD6" s="25"/>
      <c r="ME6" s="25"/>
      <c r="MF6" s="25"/>
      <c r="MG6" s="25"/>
      <c r="MH6" s="25"/>
      <c r="MI6" s="25"/>
      <c r="MJ6" s="25"/>
      <c r="MK6" s="25"/>
      <c r="ML6" s="25"/>
      <c r="MM6" s="25"/>
      <c r="MN6" s="25"/>
      <c r="MO6" s="25"/>
      <c r="MP6" s="25"/>
      <c r="MQ6" s="25"/>
      <c r="MR6" s="25"/>
      <c r="MS6" s="25"/>
      <c r="MT6" s="25"/>
      <c r="MU6" s="25"/>
      <c r="MV6" s="25"/>
      <c r="MW6" s="25"/>
      <c r="MX6" s="25"/>
      <c r="MY6" s="25"/>
      <c r="MZ6" s="25"/>
      <c r="NA6" s="25"/>
      <c r="NB6" s="25"/>
      <c r="NC6" s="25"/>
      <c r="ND6" s="25"/>
      <c r="NE6" s="25"/>
      <c r="NF6" s="25"/>
      <c r="NG6" s="25"/>
      <c r="NH6" s="25"/>
      <c r="NI6" s="25"/>
      <c r="NJ6" s="25"/>
      <c r="NK6" s="25"/>
      <c r="NL6" s="25"/>
      <c r="NM6" s="25"/>
      <c r="NN6" s="25"/>
      <c r="NO6" s="25"/>
      <c r="NP6" s="25"/>
      <c r="NQ6" s="25"/>
      <c r="NR6" s="25"/>
      <c r="NS6" s="25"/>
      <c r="NT6" s="25"/>
      <c r="NU6" s="25"/>
      <c r="NV6" s="25"/>
      <c r="NW6" s="25"/>
      <c r="NX6" s="25"/>
      <c r="NY6" s="25"/>
      <c r="NZ6" s="25"/>
      <c r="OA6" s="25"/>
      <c r="OB6" s="25"/>
      <c r="OC6" s="25"/>
      <c r="OD6" s="25"/>
      <c r="OE6" s="25"/>
      <c r="OF6" s="25"/>
      <c r="OG6" s="25"/>
      <c r="OH6" s="25"/>
      <c r="OI6" s="25"/>
      <c r="OJ6" s="25"/>
      <c r="OK6" s="25"/>
      <c r="OL6" s="25"/>
      <c r="OM6" s="25"/>
      <c r="ON6" s="25"/>
      <c r="OO6" s="25"/>
      <c r="OP6" s="25"/>
      <c r="OQ6" s="25"/>
      <c r="OR6" s="25"/>
      <c r="OS6" s="25"/>
      <c r="OT6" s="25"/>
      <c r="OU6" s="25"/>
      <c r="OV6" s="25"/>
      <c r="OW6" s="25"/>
      <c r="OX6" s="25"/>
      <c r="OY6" s="25"/>
      <c r="OZ6" s="25"/>
      <c r="PA6" s="25"/>
      <c r="PB6" s="25"/>
      <c r="PC6" s="25"/>
      <c r="PD6" s="25"/>
      <c r="PE6" s="25"/>
      <c r="PF6" s="25"/>
      <c r="PG6" s="25"/>
      <c r="PH6" s="25"/>
      <c r="PI6" s="25"/>
      <c r="PJ6" s="25"/>
      <c r="PK6" s="25"/>
      <c r="PL6" s="25"/>
      <c r="PM6" s="25"/>
      <c r="PN6" s="25"/>
      <c r="PO6" s="25"/>
      <c r="PP6" s="25"/>
      <c r="PQ6" s="25"/>
      <c r="PR6" s="25"/>
      <c r="PS6" s="25"/>
      <c r="PT6" s="25"/>
      <c r="PU6" s="25"/>
      <c r="PV6" s="25"/>
      <c r="PW6" s="25"/>
      <c r="PX6" s="25"/>
      <c r="PY6" s="25"/>
      <c r="PZ6" s="25"/>
      <c r="QA6" s="25"/>
      <c r="QB6" s="25"/>
      <c r="QC6" s="25"/>
      <c r="QD6" s="25"/>
      <c r="QE6" s="25"/>
      <c r="QF6" s="25"/>
      <c r="QG6" s="25"/>
      <c r="QH6" s="25"/>
      <c r="QI6" s="25"/>
      <c r="QJ6" s="25"/>
      <c r="QK6" s="25"/>
      <c r="QL6" s="25"/>
      <c r="QM6" s="25"/>
      <c r="QN6" s="25"/>
      <c r="QO6" s="25"/>
      <c r="QP6" s="25"/>
      <c r="QQ6" s="25"/>
      <c r="QR6" s="25"/>
      <c r="QS6" s="25"/>
      <c r="QT6" s="25"/>
      <c r="QU6" s="25"/>
      <c r="QV6" s="25"/>
      <c r="QW6" s="25"/>
      <c r="QX6" s="25"/>
      <c r="QY6" s="25"/>
      <c r="QZ6" s="25"/>
      <c r="RA6" s="25"/>
      <c r="RB6" s="25"/>
      <c r="RC6" s="25"/>
      <c r="RD6" s="25"/>
      <c r="RE6" s="25"/>
      <c r="RF6" s="25"/>
      <c r="RG6" s="25"/>
      <c r="RH6" s="25"/>
      <c r="RI6" s="25"/>
      <c r="RJ6" s="25"/>
      <c r="RK6" s="25"/>
      <c r="RL6" s="25"/>
      <c r="RM6" s="25"/>
      <c r="RN6" s="25"/>
      <c r="RO6" s="25"/>
      <c r="RP6" s="25"/>
      <c r="RQ6" s="25"/>
      <c r="RR6" s="25"/>
      <c r="RS6" s="25"/>
      <c r="RT6" s="25"/>
      <c r="RU6" s="25"/>
      <c r="RV6" s="25"/>
      <c r="RW6" s="25"/>
      <c r="RX6" s="25"/>
      <c r="RY6" s="25"/>
      <c r="RZ6" s="25"/>
      <c r="SA6" s="25"/>
      <c r="SB6" s="25"/>
      <c r="SC6" s="25"/>
      <c r="SD6" s="25"/>
      <c r="SE6" s="25"/>
      <c r="SF6" s="25"/>
      <c r="SG6" s="25"/>
      <c r="SH6" s="25"/>
      <c r="SI6" s="25"/>
      <c r="SJ6" s="25"/>
      <c r="SK6" s="25"/>
      <c r="SL6" s="25"/>
      <c r="SM6" s="25"/>
      <c r="SN6" s="25"/>
      <c r="SO6" s="25"/>
      <c r="SP6" s="25"/>
      <c r="SQ6" s="25"/>
      <c r="SR6" s="25"/>
      <c r="SS6" s="25"/>
      <c r="ST6" s="25"/>
      <c r="SU6" s="25"/>
      <c r="SV6" s="25"/>
      <c r="SW6" s="25"/>
      <c r="SX6" s="25"/>
      <c r="SY6" s="25"/>
      <c r="SZ6" s="25"/>
      <c r="TA6" s="25"/>
      <c r="TB6" s="25"/>
      <c r="TC6" s="25"/>
      <c r="TD6" s="25"/>
      <c r="TE6" s="25"/>
      <c r="TF6" s="25"/>
      <c r="TG6" s="25"/>
      <c r="TH6" s="25"/>
      <c r="TI6" s="25"/>
      <c r="TJ6" s="25"/>
      <c r="TK6" s="25"/>
      <c r="TL6" s="25"/>
      <c r="TM6" s="25"/>
      <c r="TN6" s="25"/>
      <c r="TO6" s="25"/>
      <c r="TP6" s="25"/>
      <c r="TQ6" s="25"/>
      <c r="TR6" s="25"/>
      <c r="TS6" s="25"/>
      <c r="TT6" s="25"/>
      <c r="TU6" s="25"/>
      <c r="TV6" s="25"/>
      <c r="TW6" s="25"/>
      <c r="TX6" s="25"/>
      <c r="TY6" s="25"/>
      <c r="TZ6" s="25"/>
      <c r="UA6" s="25"/>
      <c r="UB6" s="25"/>
      <c r="UC6" s="25"/>
      <c r="UD6" s="25"/>
      <c r="UE6" s="25"/>
      <c r="UF6" s="25"/>
      <c r="UG6" s="25"/>
      <c r="UH6" s="25"/>
      <c r="UI6" s="25"/>
      <c r="UJ6" s="25"/>
      <c r="UK6" s="25"/>
      <c r="UL6" s="25"/>
      <c r="UM6" s="25"/>
      <c r="UN6" s="25"/>
      <c r="UO6" s="25"/>
      <c r="UP6" s="25"/>
      <c r="UQ6" s="25"/>
      <c r="UR6" s="25"/>
      <c r="US6" s="25"/>
      <c r="UT6" s="25"/>
      <c r="UU6" s="25"/>
      <c r="UV6" s="25"/>
      <c r="UW6" s="25"/>
      <c r="UX6" s="25"/>
      <c r="UY6" s="25"/>
      <c r="UZ6" s="25"/>
      <c r="VA6" s="25"/>
      <c r="VB6" s="25"/>
      <c r="VC6" s="25"/>
      <c r="VD6" s="25"/>
      <c r="VE6" s="25"/>
      <c r="VF6" s="25"/>
      <c r="VG6" s="25"/>
      <c r="VH6" s="25"/>
      <c r="VI6" s="25"/>
      <c r="VJ6" s="25"/>
      <c r="VK6" s="25"/>
      <c r="VL6" s="25"/>
      <c r="VM6" s="25"/>
      <c r="VN6" s="25"/>
      <c r="VO6" s="25"/>
      <c r="VP6" s="25"/>
      <c r="VQ6" s="25"/>
      <c r="VR6" s="25"/>
      <c r="VS6" s="25"/>
      <c r="VT6" s="25"/>
      <c r="VU6" s="25"/>
      <c r="VV6" s="25"/>
      <c r="VW6" s="25"/>
      <c r="VX6" s="25"/>
      <c r="VY6" s="25"/>
      <c r="VZ6" s="25"/>
      <c r="WA6" s="25"/>
      <c r="WB6" s="25"/>
      <c r="WC6" s="25"/>
      <c r="WD6" s="25"/>
      <c r="WE6" s="25"/>
      <c r="WF6" s="25"/>
      <c r="WG6" s="25"/>
      <c r="WH6" s="25"/>
      <c r="WI6" s="25"/>
      <c r="WJ6" s="25"/>
      <c r="WK6" s="25"/>
      <c r="WL6" s="25"/>
      <c r="WM6" s="25"/>
      <c r="WN6" s="25"/>
      <c r="WO6" s="25"/>
      <c r="WP6" s="25"/>
      <c r="WQ6" s="25"/>
      <c r="WR6" s="25"/>
      <c r="WS6" s="25"/>
      <c r="WT6" s="25"/>
      <c r="WU6" s="25"/>
      <c r="WV6" s="25"/>
      <c r="WW6" s="25"/>
      <c r="WX6" s="25"/>
      <c r="WY6" s="25"/>
      <c r="WZ6" s="25"/>
      <c r="XA6" s="25"/>
      <c r="XB6" s="25"/>
      <c r="XC6" s="25"/>
      <c r="XD6" s="25"/>
      <c r="XE6" s="25"/>
      <c r="XF6" s="25"/>
      <c r="XG6" s="25"/>
      <c r="XH6" s="25"/>
      <c r="XI6" s="25"/>
      <c r="XJ6" s="25"/>
      <c r="XK6" s="25"/>
      <c r="XL6" s="25"/>
      <c r="XM6" s="25"/>
      <c r="XN6" s="25"/>
      <c r="XO6" s="25"/>
      <c r="XP6" s="25"/>
      <c r="XQ6" s="25"/>
      <c r="XR6" s="25"/>
      <c r="XS6" s="25"/>
      <c r="XT6" s="25"/>
      <c r="XU6" s="25"/>
      <c r="XV6" s="25"/>
      <c r="XW6" s="25"/>
      <c r="XX6" s="25"/>
      <c r="XY6" s="25"/>
      <c r="XZ6" s="25"/>
      <c r="YA6" s="25"/>
      <c r="YB6" s="25"/>
      <c r="YC6" s="25"/>
      <c r="YD6" s="25"/>
      <c r="YE6" s="25"/>
      <c r="YF6" s="25"/>
      <c r="YG6" s="25"/>
      <c r="YH6" s="25"/>
      <c r="YI6" s="25"/>
      <c r="YJ6" s="25"/>
      <c r="YK6" s="25"/>
      <c r="YL6" s="25"/>
      <c r="YM6" s="25"/>
      <c r="YN6" s="25"/>
      <c r="YO6" s="25"/>
      <c r="YP6" s="25"/>
      <c r="YQ6" s="25"/>
      <c r="YR6" s="25"/>
      <c r="YS6" s="25"/>
      <c r="YT6" s="25"/>
      <c r="YU6" s="25"/>
      <c r="YV6" s="25"/>
      <c r="YW6" s="25"/>
    </row>
    <row r="7" spans="1:673" ht="30" customHeight="1">
      <c r="A7" s="26"/>
      <c r="B7" s="123" t="s">
        <v>69</v>
      </c>
      <c r="C7" s="176" cm="1">
        <f t="array" aca="1" ref="C7" ca="1">IFERROR(IF(MIN(Milestones43524[Start date])=0,TODAY(),B12(Milestones43524[Start date])),TODAY())</f>
        <v>45609</v>
      </c>
      <c r="D7" s="176"/>
      <c r="E7" s="73"/>
      <c r="F7" s="74"/>
      <c r="G7" s="73"/>
      <c r="H7" s="73"/>
      <c r="I7" s="75" t="str">
        <f ca="1">TEXT(I8,"mmmm")</f>
        <v>November</v>
      </c>
      <c r="J7" s="75"/>
      <c r="K7" s="75"/>
      <c r="L7" s="75"/>
      <c r="M7" s="75"/>
      <c r="N7" s="75"/>
      <c r="O7" s="76"/>
      <c r="P7" s="76" t="str">
        <f ca="1">IF(TEXT(P8,"mmmm")=I7,"",TEXT(P8,"mmmm"))</f>
        <v/>
      </c>
      <c r="Q7" s="76"/>
      <c r="R7" s="76"/>
      <c r="S7" s="76"/>
      <c r="T7" s="75"/>
      <c r="U7" s="75"/>
      <c r="V7" s="75"/>
      <c r="W7" s="75" t="str">
        <f ca="1">IF(OR(TEXT(W8,"mmmm")=P7,TEXT(W8,"mmmm")=I7),"",TEXT(W8,"mmmm"))</f>
        <v/>
      </c>
      <c r="X7" s="75"/>
      <c r="Y7" s="75"/>
      <c r="Z7" s="75"/>
      <c r="AA7" s="75"/>
      <c r="AB7" s="75"/>
      <c r="AC7" s="75"/>
      <c r="AD7" s="75" t="str">
        <f ca="1">IF(OR(TEXT(AD8,"mmmm")=W7,TEXT(AD8,"mmmm")=P7,TEXT(AD8,"mmmm")=I7),"",TEXT(AD8,"mmmm"))</f>
        <v>December</v>
      </c>
      <c r="AE7" s="75"/>
      <c r="AF7" s="75"/>
      <c r="AG7" s="75"/>
      <c r="AH7" s="75"/>
      <c r="AI7" s="75"/>
      <c r="AJ7" s="75"/>
      <c r="AK7" s="75" t="str">
        <f ca="1">IF(OR(TEXT(AK8,"mmmm")=AD7,TEXT(AK8,"mmmm")=W7,TEXT(AK8,"mmmm")=P7,TEXT(AK8,"mmmm")=I7),"",TEXT(AK8,"mmmm"))</f>
        <v/>
      </c>
      <c r="AL7" s="75"/>
      <c r="AM7" s="75"/>
      <c r="AN7" s="75"/>
      <c r="AO7" s="75"/>
      <c r="AP7" s="75"/>
      <c r="AQ7" s="75"/>
      <c r="AR7" s="75" t="str">
        <f ca="1">IF(OR(TEXT(AR8,"mmmm")=AK7,TEXT(AR8,"mmmm")=AD7,TEXT(AR8,"mmmm")=W7,TEXT(AR8,"mmmm")=P7),"",TEXT(AR8,"mmmm"))</f>
        <v/>
      </c>
      <c r="AS7" s="75"/>
      <c r="AT7" s="75"/>
      <c r="AU7" s="75"/>
      <c r="AV7" s="75"/>
      <c r="AW7" s="75"/>
      <c r="AX7" s="77"/>
      <c r="AY7" s="77" t="str">
        <f ca="1">IF(OR(TEXT(AY8,"mmmm")=AR7,TEXT(AY8,"mmmm")=AK7,TEXT(AY8,"mmmm")=AD7,TEXT(AY8,"mmmm")=W7),"",TEXT(AY8,"mmmm"))</f>
        <v/>
      </c>
      <c r="AZ7" s="77"/>
      <c r="BA7" s="77"/>
      <c r="BB7" s="78"/>
      <c r="BC7" s="79"/>
      <c r="BD7" s="79"/>
      <c r="BE7" s="79"/>
      <c r="BF7" s="79" t="str">
        <f ca="1">IF(OR(TEXT(BF8,"mmmm")=AY7,TEXT(BF8,"mmmm")=AR7,TEXT(BF8,"mmmm")=AK7,TEXT(BF8,"mmmm")=AD7),"",TEXT(BF8,"mmmm"))</f>
        <v>January</v>
      </c>
      <c r="BG7" s="79"/>
      <c r="BH7" s="79"/>
      <c r="BI7" s="79"/>
      <c r="BJ7" s="79"/>
      <c r="BK7" s="79"/>
      <c r="BL7" s="79"/>
    </row>
    <row r="8" spans="1:673" ht="30" customHeight="1">
      <c r="A8" s="26"/>
      <c r="B8" s="123" t="s">
        <v>70</v>
      </c>
      <c r="C8" s="173">
        <v>0</v>
      </c>
      <c r="D8" s="173"/>
      <c r="E8" s="73"/>
      <c r="F8" s="73"/>
      <c r="G8" s="73"/>
      <c r="H8" s="80"/>
      <c r="I8" s="124">
        <f ca="1">IFERROR(Project_Start+Scrolling_Increment,TODAY())</f>
        <v>45609</v>
      </c>
      <c r="J8" s="125">
        <f ca="1">I8+1</f>
        <v>45610</v>
      </c>
      <c r="K8" s="125">
        <f t="shared" ref="K8:AX8" ca="1" si="0">J8+1</f>
        <v>45611</v>
      </c>
      <c r="L8" s="125">
        <f t="shared" ca="1" si="0"/>
        <v>45612</v>
      </c>
      <c r="M8" s="125">
        <f t="shared" ca="1" si="0"/>
        <v>45613</v>
      </c>
      <c r="N8" s="125">
        <f t="shared" ca="1" si="0"/>
        <v>45614</v>
      </c>
      <c r="O8" s="126">
        <f t="shared" ca="1" si="0"/>
        <v>45615</v>
      </c>
      <c r="P8" s="125">
        <f ca="1">O8+1</f>
        <v>45616</v>
      </c>
      <c r="Q8" s="125">
        <f ca="1">P8+1</f>
        <v>45617</v>
      </c>
      <c r="R8" s="125">
        <f t="shared" ca="1" si="0"/>
        <v>45618</v>
      </c>
      <c r="S8" s="125">
        <f t="shared" ca="1" si="0"/>
        <v>45619</v>
      </c>
      <c r="T8" s="125">
        <f t="shared" ca="1" si="0"/>
        <v>45620</v>
      </c>
      <c r="U8" s="125">
        <f t="shared" ca="1" si="0"/>
        <v>45621</v>
      </c>
      <c r="V8" s="126">
        <f t="shared" ca="1" si="0"/>
        <v>45622</v>
      </c>
      <c r="W8" s="125">
        <f ca="1">V8+1</f>
        <v>45623</v>
      </c>
      <c r="X8" s="125">
        <f ca="1">W8+1</f>
        <v>45624</v>
      </c>
      <c r="Y8" s="125">
        <f t="shared" ca="1" si="0"/>
        <v>45625</v>
      </c>
      <c r="Z8" s="125">
        <f t="shared" ca="1" si="0"/>
        <v>45626</v>
      </c>
      <c r="AA8" s="125">
        <f t="shared" ca="1" si="0"/>
        <v>45627</v>
      </c>
      <c r="AB8" s="125">
        <f t="shared" ca="1" si="0"/>
        <v>45628</v>
      </c>
      <c r="AC8" s="126">
        <f t="shared" ca="1" si="0"/>
        <v>45629</v>
      </c>
      <c r="AD8" s="125">
        <f ca="1">AC8+1</f>
        <v>45630</v>
      </c>
      <c r="AE8" s="125">
        <f ca="1">AD8+1</f>
        <v>45631</v>
      </c>
      <c r="AF8" s="125">
        <f t="shared" ca="1" si="0"/>
        <v>45632</v>
      </c>
      <c r="AG8" s="125">
        <f t="shared" ca="1" si="0"/>
        <v>45633</v>
      </c>
      <c r="AH8" s="125">
        <f t="shared" ca="1" si="0"/>
        <v>45634</v>
      </c>
      <c r="AI8" s="125">
        <f t="shared" ca="1" si="0"/>
        <v>45635</v>
      </c>
      <c r="AJ8" s="126">
        <f t="shared" ca="1" si="0"/>
        <v>45636</v>
      </c>
      <c r="AK8" s="125">
        <f ca="1">AJ8+1</f>
        <v>45637</v>
      </c>
      <c r="AL8" s="125">
        <f ca="1">AK8+1</f>
        <v>45638</v>
      </c>
      <c r="AM8" s="125">
        <f t="shared" ca="1" si="0"/>
        <v>45639</v>
      </c>
      <c r="AN8" s="125">
        <f t="shared" ca="1" si="0"/>
        <v>45640</v>
      </c>
      <c r="AO8" s="125">
        <f t="shared" ca="1" si="0"/>
        <v>45641</v>
      </c>
      <c r="AP8" s="125">
        <f t="shared" ca="1" si="0"/>
        <v>45642</v>
      </c>
      <c r="AQ8" s="126">
        <f t="shared" ca="1" si="0"/>
        <v>45643</v>
      </c>
      <c r="AR8" s="125">
        <f ca="1">AQ8+1</f>
        <v>45644</v>
      </c>
      <c r="AS8" s="125">
        <f ca="1">AR8+1</f>
        <v>45645</v>
      </c>
      <c r="AT8" s="125">
        <f t="shared" ca="1" si="0"/>
        <v>45646</v>
      </c>
      <c r="AU8" s="125">
        <f t="shared" ca="1" si="0"/>
        <v>45647</v>
      </c>
      <c r="AV8" s="125">
        <f t="shared" ca="1" si="0"/>
        <v>45648</v>
      </c>
      <c r="AW8" s="125">
        <f t="shared" ca="1" si="0"/>
        <v>45649</v>
      </c>
      <c r="AX8" s="126">
        <f t="shared" ca="1" si="0"/>
        <v>45650</v>
      </c>
      <c r="AY8" s="125">
        <f ca="1">AX8+1</f>
        <v>45651</v>
      </c>
      <c r="AZ8" s="125">
        <f ca="1">AY8+1</f>
        <v>45652</v>
      </c>
      <c r="BA8" s="125">
        <f t="shared" ref="BA8:BE8" ca="1" si="1">AZ8+1</f>
        <v>45653</v>
      </c>
      <c r="BB8" s="125">
        <f t="shared" ca="1" si="1"/>
        <v>45654</v>
      </c>
      <c r="BC8" s="125">
        <f t="shared" ca="1" si="1"/>
        <v>45655</v>
      </c>
      <c r="BD8" s="125">
        <f t="shared" ca="1" si="1"/>
        <v>45656</v>
      </c>
      <c r="BE8" s="126">
        <f t="shared" ca="1" si="1"/>
        <v>45657</v>
      </c>
      <c r="BF8" s="125">
        <f ca="1">BE8+1</f>
        <v>45658</v>
      </c>
      <c r="BG8" s="125">
        <f ca="1">BF8+1</f>
        <v>45659</v>
      </c>
      <c r="BH8" s="125">
        <f t="shared" ref="BH8:BL8" ca="1" si="2">BG8+1</f>
        <v>45660</v>
      </c>
      <c r="BI8" s="125">
        <f t="shared" ca="1" si="2"/>
        <v>45661</v>
      </c>
      <c r="BJ8" s="125">
        <f t="shared" ca="1" si="2"/>
        <v>45662</v>
      </c>
      <c r="BK8" s="125">
        <f t="shared" ca="1" si="2"/>
        <v>45663</v>
      </c>
      <c r="BL8" s="126">
        <f t="shared" ca="1" si="2"/>
        <v>45664</v>
      </c>
    </row>
    <row r="9" spans="1:673" ht="25" customHeight="1">
      <c r="A9" s="26"/>
      <c r="B9" s="81"/>
      <c r="C9" s="81"/>
      <c r="D9" s="81"/>
      <c r="E9" s="73"/>
      <c r="F9" s="73"/>
      <c r="G9" s="73"/>
      <c r="H9" s="80"/>
      <c r="I9" s="127"/>
      <c r="J9" s="128"/>
      <c r="K9" s="128"/>
      <c r="L9" s="128"/>
      <c r="M9" s="128"/>
      <c r="N9" s="128"/>
      <c r="O9" s="128"/>
      <c r="P9" s="129"/>
      <c r="Q9" s="128"/>
      <c r="R9" s="128"/>
      <c r="S9" s="128"/>
      <c r="T9" s="128"/>
      <c r="U9" s="128"/>
      <c r="V9" s="130"/>
      <c r="W9" s="128"/>
      <c r="X9" s="128"/>
      <c r="Y9" s="128"/>
      <c r="Z9" s="128"/>
      <c r="AA9" s="128"/>
      <c r="AB9" s="128"/>
      <c r="AC9" s="130"/>
      <c r="AD9" s="128"/>
      <c r="AE9" s="128"/>
      <c r="AF9" s="128"/>
      <c r="AG9" s="128"/>
      <c r="AH9" s="128"/>
      <c r="AI9" s="128"/>
      <c r="AJ9" s="130"/>
      <c r="AK9" s="128"/>
      <c r="AL9" s="128"/>
      <c r="AM9" s="128"/>
      <c r="AN9" s="128"/>
      <c r="AO9" s="128"/>
      <c r="AP9" s="128"/>
      <c r="AQ9" s="130"/>
      <c r="AR9" s="128"/>
      <c r="AS9" s="128"/>
      <c r="AT9" s="128"/>
      <c r="AU9" s="128"/>
      <c r="AV9" s="128"/>
      <c r="AW9" s="128"/>
      <c r="AX9" s="130"/>
      <c r="AY9" s="128"/>
      <c r="AZ9" s="128"/>
      <c r="BA9" s="128"/>
      <c r="BB9" s="128"/>
      <c r="BC9" s="128"/>
      <c r="BD9" s="128"/>
      <c r="BE9" s="130"/>
      <c r="BF9" s="128"/>
      <c r="BG9" s="128"/>
      <c r="BH9" s="128"/>
      <c r="BI9" s="128"/>
      <c r="BJ9" s="128"/>
      <c r="BK9" s="128"/>
      <c r="BL9" s="131"/>
    </row>
    <row r="10" spans="1:673" ht="40" customHeight="1">
      <c r="A10" s="26"/>
      <c r="B10" s="133" t="s">
        <v>17</v>
      </c>
      <c r="C10" s="133" t="s">
        <v>24</v>
      </c>
      <c r="D10" s="133" t="s">
        <v>5</v>
      </c>
      <c r="E10" s="133" t="s">
        <v>39</v>
      </c>
      <c r="F10" s="133" t="s">
        <v>40</v>
      </c>
      <c r="G10" s="133" t="s">
        <v>16</v>
      </c>
      <c r="H10" s="82"/>
      <c r="I10" s="132" t="str">
        <f t="shared" ref="I10:BL10" ca="1" si="3">LEFT(TEXT(I8,"ddd"),1)</f>
        <v>W</v>
      </c>
      <c r="J10" s="132" t="str">
        <f t="shared" ca="1" si="3"/>
        <v>T</v>
      </c>
      <c r="K10" s="132" t="str">
        <f t="shared" ca="1" si="3"/>
        <v>F</v>
      </c>
      <c r="L10" s="132" t="str">
        <f t="shared" ca="1" si="3"/>
        <v>S</v>
      </c>
      <c r="M10" s="132" t="str">
        <f t="shared" ca="1" si="3"/>
        <v>S</v>
      </c>
      <c r="N10" s="132" t="str">
        <f t="shared" ca="1" si="3"/>
        <v>M</v>
      </c>
      <c r="O10" s="132" t="str">
        <f t="shared" ca="1" si="3"/>
        <v>T</v>
      </c>
      <c r="P10" s="132" t="str">
        <f t="shared" ca="1" si="3"/>
        <v>W</v>
      </c>
      <c r="Q10" s="132" t="str">
        <f t="shared" ca="1" si="3"/>
        <v>T</v>
      </c>
      <c r="R10" s="132" t="str">
        <f t="shared" ca="1" si="3"/>
        <v>F</v>
      </c>
      <c r="S10" s="132" t="str">
        <f t="shared" ca="1" si="3"/>
        <v>S</v>
      </c>
      <c r="T10" s="132" t="str">
        <f t="shared" ca="1" si="3"/>
        <v>S</v>
      </c>
      <c r="U10" s="132" t="str">
        <f t="shared" ca="1" si="3"/>
        <v>M</v>
      </c>
      <c r="V10" s="132" t="str">
        <f t="shared" ca="1" si="3"/>
        <v>T</v>
      </c>
      <c r="W10" s="132" t="str">
        <f t="shared" ca="1" si="3"/>
        <v>W</v>
      </c>
      <c r="X10" s="132" t="str">
        <f t="shared" ca="1" si="3"/>
        <v>T</v>
      </c>
      <c r="Y10" s="132" t="str">
        <f t="shared" ca="1" si="3"/>
        <v>F</v>
      </c>
      <c r="Z10" s="132" t="str">
        <f t="shared" ca="1" si="3"/>
        <v>S</v>
      </c>
      <c r="AA10" s="132" t="str">
        <f t="shared" ca="1" si="3"/>
        <v>S</v>
      </c>
      <c r="AB10" s="132" t="str">
        <f t="shared" ca="1" si="3"/>
        <v>M</v>
      </c>
      <c r="AC10" s="132" t="str">
        <f t="shared" ca="1" si="3"/>
        <v>T</v>
      </c>
      <c r="AD10" s="132" t="str">
        <f t="shared" ca="1" si="3"/>
        <v>W</v>
      </c>
      <c r="AE10" s="132" t="str">
        <f t="shared" ca="1" si="3"/>
        <v>T</v>
      </c>
      <c r="AF10" s="132" t="str">
        <f t="shared" ca="1" si="3"/>
        <v>F</v>
      </c>
      <c r="AG10" s="132" t="str">
        <f t="shared" ca="1" si="3"/>
        <v>S</v>
      </c>
      <c r="AH10" s="132" t="str">
        <f t="shared" ca="1" si="3"/>
        <v>S</v>
      </c>
      <c r="AI10" s="132" t="str">
        <f t="shared" ca="1" si="3"/>
        <v>M</v>
      </c>
      <c r="AJ10" s="132" t="str">
        <f t="shared" ca="1" si="3"/>
        <v>T</v>
      </c>
      <c r="AK10" s="132" t="str">
        <f t="shared" ca="1" si="3"/>
        <v>W</v>
      </c>
      <c r="AL10" s="132" t="str">
        <f t="shared" ca="1" si="3"/>
        <v>T</v>
      </c>
      <c r="AM10" s="132" t="str">
        <f t="shared" ca="1" si="3"/>
        <v>F</v>
      </c>
      <c r="AN10" s="132" t="str">
        <f t="shared" ca="1" si="3"/>
        <v>S</v>
      </c>
      <c r="AO10" s="132" t="str">
        <f t="shared" ca="1" si="3"/>
        <v>S</v>
      </c>
      <c r="AP10" s="132" t="str">
        <f t="shared" ca="1" si="3"/>
        <v>M</v>
      </c>
      <c r="AQ10" s="132" t="str">
        <f t="shared" ca="1" si="3"/>
        <v>T</v>
      </c>
      <c r="AR10" s="132" t="str">
        <f t="shared" ca="1" si="3"/>
        <v>W</v>
      </c>
      <c r="AS10" s="132" t="str">
        <f t="shared" ca="1" si="3"/>
        <v>T</v>
      </c>
      <c r="AT10" s="132" t="str">
        <f t="shared" ca="1" si="3"/>
        <v>F</v>
      </c>
      <c r="AU10" s="132" t="str">
        <f t="shared" ca="1" si="3"/>
        <v>S</v>
      </c>
      <c r="AV10" s="132" t="str">
        <f t="shared" ca="1" si="3"/>
        <v>S</v>
      </c>
      <c r="AW10" s="132" t="str">
        <f t="shared" ca="1" si="3"/>
        <v>M</v>
      </c>
      <c r="AX10" s="132" t="str">
        <f t="shared" ca="1" si="3"/>
        <v>T</v>
      </c>
      <c r="AY10" s="132" t="str">
        <f t="shared" ca="1" si="3"/>
        <v>W</v>
      </c>
      <c r="AZ10" s="132" t="str">
        <f t="shared" ca="1" si="3"/>
        <v>T</v>
      </c>
      <c r="BA10" s="132" t="str">
        <f t="shared" ca="1" si="3"/>
        <v>F</v>
      </c>
      <c r="BB10" s="132" t="str">
        <f t="shared" ca="1" si="3"/>
        <v>S</v>
      </c>
      <c r="BC10" s="132" t="str">
        <f t="shared" ca="1" si="3"/>
        <v>S</v>
      </c>
      <c r="BD10" s="132" t="str">
        <f t="shared" ca="1" si="3"/>
        <v>M</v>
      </c>
      <c r="BE10" s="132" t="str">
        <f t="shared" ca="1" si="3"/>
        <v>T</v>
      </c>
      <c r="BF10" s="132" t="str">
        <f t="shared" ca="1" si="3"/>
        <v>W</v>
      </c>
      <c r="BG10" s="132" t="str">
        <f t="shared" ca="1" si="3"/>
        <v>T</v>
      </c>
      <c r="BH10" s="132" t="str">
        <f t="shared" ca="1" si="3"/>
        <v>F</v>
      </c>
      <c r="BI10" s="132" t="str">
        <f t="shared" ca="1" si="3"/>
        <v>S</v>
      </c>
      <c r="BJ10" s="132" t="str">
        <f t="shared" ca="1" si="3"/>
        <v>S</v>
      </c>
      <c r="BK10" s="132" t="str">
        <f t="shared" ca="1" si="3"/>
        <v>M</v>
      </c>
      <c r="BL10" s="132" t="str">
        <f t="shared" ca="1" si="3"/>
        <v>T</v>
      </c>
    </row>
    <row r="11" spans="1:673" ht="30" hidden="1" customHeight="1">
      <c r="B11" s="134"/>
      <c r="C11" s="83"/>
      <c r="D11" s="84"/>
      <c r="E11" s="83"/>
      <c r="F11" s="85"/>
      <c r="G11" s="86"/>
      <c r="H11" s="73"/>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row>
    <row r="12" spans="1:673" s="27" customFormat="1" ht="40" customHeight="1">
      <c r="A12" s="26"/>
      <c r="B12" s="135" t="s">
        <v>25</v>
      </c>
      <c r="C12" s="88" t="s">
        <v>28</v>
      </c>
      <c r="D12" s="88"/>
      <c r="E12" s="89">
        <v>0.3</v>
      </c>
      <c r="F12" s="90"/>
      <c r="G12" s="91"/>
      <c r="H12" s="92"/>
      <c r="I12" s="93" t="str">
        <f t="shared" ref="I12:X27" ca="1" si="4">IF(AND($C12="Goal",I$8&gt;=$F12,I$8&lt;=$F12+$G12-1),2,IF(AND($C12="Milestone",I$8&gt;=$F12,I$8&lt;=$F12+$G12-1),1,""))</f>
        <v/>
      </c>
      <c r="J12" s="93" t="str">
        <f t="shared" ca="1" si="4"/>
        <v/>
      </c>
      <c r="K12" s="93" t="str">
        <f t="shared" ca="1" si="4"/>
        <v/>
      </c>
      <c r="L12" s="93" t="str">
        <f t="shared" ca="1" si="4"/>
        <v/>
      </c>
      <c r="M12" s="93" t="str">
        <f t="shared" ca="1" si="4"/>
        <v/>
      </c>
      <c r="N12" s="93" t="str">
        <f t="shared" ca="1" si="4"/>
        <v/>
      </c>
      <c r="O12" s="93" t="str">
        <f t="shared" ca="1" si="4"/>
        <v/>
      </c>
      <c r="P12" s="93" t="str">
        <f t="shared" ca="1" si="4"/>
        <v/>
      </c>
      <c r="Q12" s="93" t="str">
        <f t="shared" ca="1" si="4"/>
        <v/>
      </c>
      <c r="R12" s="93" t="str">
        <f t="shared" ca="1" si="4"/>
        <v/>
      </c>
      <c r="S12" s="93" t="str">
        <f t="shared" ca="1" si="4"/>
        <v/>
      </c>
      <c r="T12" s="93" t="str">
        <f t="shared" ca="1" si="4"/>
        <v/>
      </c>
      <c r="U12" s="93" t="str">
        <f t="shared" ca="1" si="4"/>
        <v/>
      </c>
      <c r="V12" s="93" t="str">
        <f t="shared" ca="1" si="4"/>
        <v/>
      </c>
      <c r="W12" s="93" t="str">
        <f t="shared" ca="1" si="4"/>
        <v/>
      </c>
      <c r="X12" s="93" t="str">
        <f t="shared" ca="1" si="4"/>
        <v/>
      </c>
      <c r="Y12" s="93" t="str">
        <f t="shared" ref="Y12:AN27" ca="1" si="5">IF(AND($C12="Goal",Y$8&gt;=$F12,Y$8&lt;=$F12+$G12-1),2,IF(AND($C12="Milestone",Y$8&gt;=$F12,Y$8&lt;=$F12+$G12-1),1,""))</f>
        <v/>
      </c>
      <c r="Z12" s="93" t="str">
        <f t="shared" ca="1" si="5"/>
        <v/>
      </c>
      <c r="AA12" s="93" t="str">
        <f t="shared" ca="1" si="5"/>
        <v/>
      </c>
      <c r="AB12" s="93" t="str">
        <f t="shared" ca="1" si="5"/>
        <v/>
      </c>
      <c r="AC12" s="93" t="str">
        <f t="shared" ca="1" si="5"/>
        <v/>
      </c>
      <c r="AD12" s="93" t="str">
        <f t="shared" ca="1" si="5"/>
        <v/>
      </c>
      <c r="AE12" s="93" t="str">
        <f t="shared" ca="1" si="5"/>
        <v/>
      </c>
      <c r="AF12" s="93" t="str">
        <f t="shared" ca="1" si="5"/>
        <v/>
      </c>
      <c r="AG12" s="93" t="str">
        <f t="shared" ca="1" si="5"/>
        <v/>
      </c>
      <c r="AH12" s="93" t="str">
        <f t="shared" ca="1" si="5"/>
        <v/>
      </c>
      <c r="AI12" s="93" t="str">
        <f t="shared" ca="1" si="5"/>
        <v/>
      </c>
      <c r="AJ12" s="93" t="str">
        <f t="shared" ca="1" si="5"/>
        <v/>
      </c>
      <c r="AK12" s="93" t="str">
        <f t="shared" ca="1" si="5"/>
        <v/>
      </c>
      <c r="AL12" s="93" t="str">
        <f t="shared" ca="1" si="5"/>
        <v/>
      </c>
      <c r="AM12" s="93" t="str">
        <f t="shared" ca="1" si="5"/>
        <v/>
      </c>
      <c r="AN12" s="93" t="str">
        <f t="shared" ca="1" si="5"/>
        <v/>
      </c>
      <c r="AO12" s="93" t="str">
        <f t="shared" ref="AO12:BD27" ca="1" si="6">IF(AND($C12="Goal",AO$8&gt;=$F12,AO$8&lt;=$F12+$G12-1),2,IF(AND($C12="Milestone",AO$8&gt;=$F12,AO$8&lt;=$F12+$G12-1),1,""))</f>
        <v/>
      </c>
      <c r="AP12" s="93" t="str">
        <f t="shared" ca="1" si="6"/>
        <v/>
      </c>
      <c r="AQ12" s="93" t="str">
        <f t="shared" ca="1" si="6"/>
        <v/>
      </c>
      <c r="AR12" s="93" t="str">
        <f t="shared" ca="1" si="6"/>
        <v/>
      </c>
      <c r="AS12" s="93" t="str">
        <f t="shared" ca="1" si="6"/>
        <v/>
      </c>
      <c r="AT12" s="93" t="str">
        <f t="shared" ca="1" si="6"/>
        <v/>
      </c>
      <c r="AU12" s="93" t="str">
        <f t="shared" ca="1" si="6"/>
        <v/>
      </c>
      <c r="AV12" s="93" t="str">
        <f t="shared" ca="1" si="6"/>
        <v/>
      </c>
      <c r="AW12" s="93" t="str">
        <f t="shared" ca="1" si="6"/>
        <v/>
      </c>
      <c r="AX12" s="93" t="str">
        <f t="shared" ca="1" si="6"/>
        <v/>
      </c>
      <c r="AY12" s="93" t="str">
        <f t="shared" ca="1" si="6"/>
        <v/>
      </c>
      <c r="AZ12" s="93" t="str">
        <f t="shared" ca="1" si="6"/>
        <v/>
      </c>
      <c r="BA12" s="93" t="str">
        <f t="shared" ca="1" si="6"/>
        <v/>
      </c>
      <c r="BB12" s="93" t="str">
        <f t="shared" ca="1" si="6"/>
        <v/>
      </c>
      <c r="BC12" s="93" t="str">
        <f t="shared" ca="1" si="6"/>
        <v/>
      </c>
      <c r="BD12" s="93" t="str">
        <f t="shared" ca="1" si="6"/>
        <v/>
      </c>
      <c r="BE12" s="93" t="str">
        <f t="shared" ref="BE12:BL27" ca="1" si="7">IF(AND($C12="Goal",BE$8&gt;=$F12,BE$8&lt;=$F12+$G12-1),2,IF(AND($C12="Milestone",BE$8&gt;=$F12,BE$8&lt;=$F12+$G12-1),1,""))</f>
        <v/>
      </c>
      <c r="BF12" s="93" t="str">
        <f t="shared" ca="1" si="7"/>
        <v/>
      </c>
      <c r="BG12" s="93" t="str">
        <f t="shared" ca="1" si="7"/>
        <v/>
      </c>
      <c r="BH12" s="93" t="str">
        <f t="shared" ca="1" si="7"/>
        <v/>
      </c>
      <c r="BI12" s="93" t="str">
        <f t="shared" ca="1" si="7"/>
        <v/>
      </c>
      <c r="BJ12" s="93" t="str">
        <f t="shared" ca="1" si="7"/>
        <v/>
      </c>
      <c r="BK12" s="93" t="str">
        <f t="shared" ca="1" si="7"/>
        <v/>
      </c>
      <c r="BL12" s="93" t="str">
        <f t="shared" ca="1" si="7"/>
        <v/>
      </c>
      <c r="BP12" s="22"/>
    </row>
    <row r="13" spans="1:673" s="27" customFormat="1" ht="40" customHeight="1">
      <c r="A13" s="26"/>
      <c r="B13" s="94" t="s">
        <v>26</v>
      </c>
      <c r="C13" s="88" t="s">
        <v>30</v>
      </c>
      <c r="D13" s="88"/>
      <c r="E13" s="89">
        <v>0.4</v>
      </c>
      <c r="F13" s="90">
        <f ca="1">TODAY()</f>
        <v>45609</v>
      </c>
      <c r="G13" s="91">
        <v>4</v>
      </c>
      <c r="H13" s="92"/>
      <c r="I13" s="93" t="str">
        <f ca="1">IF(AND($C13="Goal",I$8&gt;=$F13,I$8&lt;=$F13+$G13-1),2,IF(AND($C13="Milestone",I$8&gt;=$F13,I$8&lt;=$F13+$G13-1),1,""))</f>
        <v/>
      </c>
      <c r="J13" s="93" t="str">
        <f t="shared" ca="1" si="4"/>
        <v/>
      </c>
      <c r="K13" s="93" t="str">
        <f t="shared" ca="1" si="4"/>
        <v/>
      </c>
      <c r="L13" s="93" t="str">
        <f t="shared" ca="1" si="4"/>
        <v/>
      </c>
      <c r="M13" s="93" t="str">
        <f t="shared" ca="1" si="4"/>
        <v/>
      </c>
      <c r="N13" s="93" t="str">
        <f t="shared" ca="1" si="4"/>
        <v/>
      </c>
      <c r="O13" s="93" t="str">
        <f t="shared" ca="1" si="4"/>
        <v/>
      </c>
      <c r="P13" s="93" t="str">
        <f t="shared" ca="1" si="4"/>
        <v/>
      </c>
      <c r="Q13" s="93" t="str">
        <f t="shared" ca="1" si="4"/>
        <v/>
      </c>
      <c r="R13" s="93" t="str">
        <f t="shared" ca="1" si="4"/>
        <v/>
      </c>
      <c r="S13" s="93" t="str">
        <f t="shared" ca="1" si="4"/>
        <v/>
      </c>
      <c r="T13" s="93" t="str">
        <f t="shared" ca="1" si="4"/>
        <v/>
      </c>
      <c r="U13" s="93" t="str">
        <f t="shared" ca="1" si="4"/>
        <v/>
      </c>
      <c r="V13" s="93" t="str">
        <f t="shared" ca="1" si="4"/>
        <v/>
      </c>
      <c r="W13" s="93" t="str">
        <f t="shared" ca="1" si="4"/>
        <v/>
      </c>
      <c r="X13" s="93" t="str">
        <f t="shared" ca="1" si="4"/>
        <v/>
      </c>
      <c r="Y13" s="93" t="str">
        <f t="shared" ca="1" si="5"/>
        <v/>
      </c>
      <c r="Z13" s="93" t="str">
        <f t="shared" ca="1" si="5"/>
        <v/>
      </c>
      <c r="AA13" s="93" t="str">
        <f t="shared" ca="1" si="5"/>
        <v/>
      </c>
      <c r="AB13" s="93" t="str">
        <f t="shared" ca="1" si="5"/>
        <v/>
      </c>
      <c r="AC13" s="93" t="str">
        <f t="shared" ca="1" si="5"/>
        <v/>
      </c>
      <c r="AD13" s="93" t="str">
        <f t="shared" ca="1" si="5"/>
        <v/>
      </c>
      <c r="AE13" s="93" t="str">
        <f t="shared" ca="1" si="5"/>
        <v/>
      </c>
      <c r="AF13" s="93" t="str">
        <f t="shared" ca="1" si="5"/>
        <v/>
      </c>
      <c r="AG13" s="93" t="str">
        <f t="shared" ca="1" si="5"/>
        <v/>
      </c>
      <c r="AH13" s="93" t="str">
        <f t="shared" ca="1" si="5"/>
        <v/>
      </c>
      <c r="AI13" s="93" t="str">
        <f t="shared" ca="1" si="5"/>
        <v/>
      </c>
      <c r="AJ13" s="93" t="str">
        <f t="shared" ca="1" si="5"/>
        <v/>
      </c>
      <c r="AK13" s="93" t="str">
        <f t="shared" ca="1" si="5"/>
        <v/>
      </c>
      <c r="AL13" s="93" t="str">
        <f t="shared" ca="1" si="5"/>
        <v/>
      </c>
      <c r="AM13" s="93" t="str">
        <f t="shared" ca="1" si="5"/>
        <v/>
      </c>
      <c r="AN13" s="93" t="str">
        <f t="shared" ca="1" si="5"/>
        <v/>
      </c>
      <c r="AO13" s="93" t="str">
        <f t="shared" ca="1" si="6"/>
        <v/>
      </c>
      <c r="AP13" s="93" t="str">
        <f t="shared" ca="1" si="6"/>
        <v/>
      </c>
      <c r="AQ13" s="93" t="str">
        <f t="shared" ca="1" si="6"/>
        <v/>
      </c>
      <c r="AR13" s="93" t="str">
        <f t="shared" ca="1" si="6"/>
        <v/>
      </c>
      <c r="AS13" s="93" t="str">
        <f t="shared" ca="1" si="6"/>
        <v/>
      </c>
      <c r="AT13" s="93" t="str">
        <f t="shared" ca="1" si="6"/>
        <v/>
      </c>
      <c r="AU13" s="93" t="str">
        <f t="shared" ca="1" si="6"/>
        <v/>
      </c>
      <c r="AV13" s="93" t="str">
        <f t="shared" ca="1" si="6"/>
        <v/>
      </c>
      <c r="AW13" s="93" t="str">
        <f t="shared" ca="1" si="6"/>
        <v/>
      </c>
      <c r="AX13" s="93" t="str">
        <f t="shared" ca="1" si="6"/>
        <v/>
      </c>
      <c r="AY13" s="93" t="str">
        <f t="shared" ca="1" si="6"/>
        <v/>
      </c>
      <c r="AZ13" s="93" t="str">
        <f t="shared" ca="1" si="6"/>
        <v/>
      </c>
      <c r="BA13" s="93" t="str">
        <f t="shared" ca="1" si="6"/>
        <v/>
      </c>
      <c r="BB13" s="93" t="str">
        <f t="shared" ca="1" si="6"/>
        <v/>
      </c>
      <c r="BC13" s="93" t="str">
        <f t="shared" ca="1" si="6"/>
        <v/>
      </c>
      <c r="BD13" s="93" t="str">
        <f t="shared" ca="1" si="6"/>
        <v/>
      </c>
      <c r="BE13" s="93" t="str">
        <f t="shared" ca="1" si="7"/>
        <v/>
      </c>
      <c r="BF13" s="93" t="str">
        <f t="shared" ca="1" si="7"/>
        <v/>
      </c>
      <c r="BG13" s="93" t="str">
        <f t="shared" ca="1" si="7"/>
        <v/>
      </c>
      <c r="BH13" s="93" t="str">
        <f t="shared" ca="1" si="7"/>
        <v/>
      </c>
      <c r="BI13" s="93" t="str">
        <f t="shared" ca="1" si="7"/>
        <v/>
      </c>
      <c r="BJ13" s="93" t="str">
        <f t="shared" ca="1" si="7"/>
        <v/>
      </c>
      <c r="BK13" s="93" t="str">
        <f t="shared" ca="1" si="7"/>
        <v/>
      </c>
      <c r="BL13" s="93" t="str">
        <f t="shared" ca="1" si="7"/>
        <v/>
      </c>
    </row>
    <row r="14" spans="1:673" s="27" customFormat="1" ht="40" customHeight="1">
      <c r="A14" s="26"/>
      <c r="B14" s="95" t="s">
        <v>27</v>
      </c>
      <c r="C14" s="88" t="s">
        <v>36</v>
      </c>
      <c r="D14" s="88"/>
      <c r="E14" s="89"/>
      <c r="F14" s="90">
        <f ca="1">TODAY()+5</f>
        <v>45614</v>
      </c>
      <c r="G14" s="91">
        <v>5</v>
      </c>
      <c r="H14" s="92"/>
      <c r="I14" s="93" t="str">
        <f t="shared" ref="I14:X29" ca="1" si="8">IF(AND($C14="Goal",I$8&gt;=$F14,I$8&lt;=$F14+$G14-1),2,IF(AND($C14="Milestone",I$8&gt;=$F14,I$8&lt;=$F14+$G14-1),1,""))</f>
        <v/>
      </c>
      <c r="J14" s="93" t="str">
        <f t="shared" ca="1" si="4"/>
        <v/>
      </c>
      <c r="K14" s="93" t="str">
        <f t="shared" ca="1" si="4"/>
        <v/>
      </c>
      <c r="L14" s="93" t="str">
        <f t="shared" ca="1" si="4"/>
        <v/>
      </c>
      <c r="M14" s="93" t="str">
        <f t="shared" ca="1" si="4"/>
        <v/>
      </c>
      <c r="N14" s="93" t="str">
        <f t="shared" ca="1" si="4"/>
        <v/>
      </c>
      <c r="O14" s="93" t="str">
        <f t="shared" ca="1" si="4"/>
        <v/>
      </c>
      <c r="P14" s="93" t="str">
        <f t="shared" ca="1" si="4"/>
        <v/>
      </c>
      <c r="Q14" s="93" t="str">
        <f t="shared" ca="1" si="4"/>
        <v/>
      </c>
      <c r="R14" s="93" t="str">
        <f t="shared" ca="1" si="4"/>
        <v/>
      </c>
      <c r="S14" s="93" t="str">
        <f t="shared" ca="1" si="4"/>
        <v/>
      </c>
      <c r="T14" s="93" t="str">
        <f t="shared" ca="1" si="4"/>
        <v/>
      </c>
      <c r="U14" s="93" t="str">
        <f t="shared" ca="1" si="4"/>
        <v/>
      </c>
      <c r="V14" s="93" t="str">
        <f t="shared" ca="1" si="4"/>
        <v/>
      </c>
      <c r="W14" s="93" t="str">
        <f t="shared" ca="1" si="4"/>
        <v/>
      </c>
      <c r="X14" s="93" t="str">
        <f t="shared" ca="1" si="4"/>
        <v/>
      </c>
      <c r="Y14" s="93" t="str">
        <f t="shared" ca="1" si="5"/>
        <v/>
      </c>
      <c r="Z14" s="93" t="str">
        <f t="shared" ca="1" si="5"/>
        <v/>
      </c>
      <c r="AA14" s="93" t="str">
        <f t="shared" ca="1" si="5"/>
        <v/>
      </c>
      <c r="AB14" s="93" t="str">
        <f t="shared" ca="1" si="5"/>
        <v/>
      </c>
      <c r="AC14" s="93" t="str">
        <f t="shared" ca="1" si="5"/>
        <v/>
      </c>
      <c r="AD14" s="93" t="str">
        <f t="shared" ca="1" si="5"/>
        <v/>
      </c>
      <c r="AE14" s="93" t="str">
        <f t="shared" ca="1" si="5"/>
        <v/>
      </c>
      <c r="AF14" s="93" t="str">
        <f t="shared" ca="1" si="5"/>
        <v/>
      </c>
      <c r="AG14" s="93" t="str">
        <f t="shared" ca="1" si="5"/>
        <v/>
      </c>
      <c r="AH14" s="93" t="str">
        <f t="shared" ca="1" si="5"/>
        <v/>
      </c>
      <c r="AI14" s="93" t="str">
        <f t="shared" ca="1" si="5"/>
        <v/>
      </c>
      <c r="AJ14" s="93" t="str">
        <f t="shared" ca="1" si="5"/>
        <v/>
      </c>
      <c r="AK14" s="93" t="str">
        <f t="shared" ca="1" si="5"/>
        <v/>
      </c>
      <c r="AL14" s="93" t="str">
        <f t="shared" ca="1" si="5"/>
        <v/>
      </c>
      <c r="AM14" s="93" t="str">
        <f t="shared" ca="1" si="5"/>
        <v/>
      </c>
      <c r="AN14" s="93" t="str">
        <f t="shared" ca="1" si="5"/>
        <v/>
      </c>
      <c r="AO14" s="93" t="str">
        <f t="shared" ca="1" si="6"/>
        <v/>
      </c>
      <c r="AP14" s="93" t="str">
        <f t="shared" ca="1" si="6"/>
        <v/>
      </c>
      <c r="AQ14" s="93" t="str">
        <f t="shared" ca="1" si="6"/>
        <v/>
      </c>
      <c r="AR14" s="93" t="str">
        <f t="shared" ca="1" si="6"/>
        <v/>
      </c>
      <c r="AS14" s="93" t="str">
        <f t="shared" ca="1" si="6"/>
        <v/>
      </c>
      <c r="AT14" s="93" t="str">
        <f t="shared" ca="1" si="6"/>
        <v/>
      </c>
      <c r="AU14" s="93" t="str">
        <f t="shared" ca="1" si="6"/>
        <v/>
      </c>
      <c r="AV14" s="93" t="str">
        <f t="shared" ca="1" si="6"/>
        <v/>
      </c>
      <c r="AW14" s="93" t="str">
        <f t="shared" ca="1" si="6"/>
        <v/>
      </c>
      <c r="AX14" s="93" t="str">
        <f t="shared" ca="1" si="6"/>
        <v/>
      </c>
      <c r="AY14" s="93" t="str">
        <f t="shared" ca="1" si="6"/>
        <v/>
      </c>
      <c r="AZ14" s="93" t="str">
        <f t="shared" ca="1" si="6"/>
        <v/>
      </c>
      <c r="BA14" s="93" t="str">
        <f t="shared" ca="1" si="6"/>
        <v/>
      </c>
      <c r="BB14" s="93" t="str">
        <f t="shared" ca="1" si="6"/>
        <v/>
      </c>
      <c r="BC14" s="93" t="str">
        <f t="shared" ca="1" si="6"/>
        <v/>
      </c>
      <c r="BD14" s="93" t="str">
        <f t="shared" ca="1" si="6"/>
        <v/>
      </c>
      <c r="BE14" s="93" t="str">
        <f t="shared" ca="1" si="7"/>
        <v/>
      </c>
      <c r="BF14" s="93" t="str">
        <f t="shared" ca="1" si="7"/>
        <v/>
      </c>
      <c r="BG14" s="93" t="str">
        <f t="shared" ca="1" si="7"/>
        <v/>
      </c>
      <c r="BH14" s="93" t="str">
        <f t="shared" ca="1" si="7"/>
        <v/>
      </c>
      <c r="BI14" s="93" t="str">
        <f t="shared" ca="1" si="7"/>
        <v/>
      </c>
      <c r="BJ14" s="93" t="str">
        <f t="shared" ca="1" si="7"/>
        <v/>
      </c>
      <c r="BK14" s="93" t="str">
        <f t="shared" ca="1" si="7"/>
        <v/>
      </c>
      <c r="BL14" s="93" t="str">
        <f t="shared" ca="1" si="7"/>
        <v/>
      </c>
    </row>
    <row r="15" spans="1:673" s="27" customFormat="1" ht="40" customHeight="1">
      <c r="A15" s="21"/>
      <c r="B15" s="95" t="s">
        <v>29</v>
      </c>
      <c r="C15" s="88" t="s">
        <v>30</v>
      </c>
      <c r="D15" s="88"/>
      <c r="E15" s="89">
        <v>0.5</v>
      </c>
      <c r="F15" s="90">
        <f ca="1">F13-3</f>
        <v>45606</v>
      </c>
      <c r="G15" s="91">
        <v>20</v>
      </c>
      <c r="H15" s="92"/>
      <c r="I15" s="93" t="str">
        <f t="shared" ca="1" si="8"/>
        <v/>
      </c>
      <c r="J15" s="93" t="str">
        <f t="shared" ca="1" si="4"/>
        <v/>
      </c>
      <c r="K15" s="93" t="str">
        <f t="shared" ca="1" si="4"/>
        <v/>
      </c>
      <c r="L15" s="93" t="str">
        <f t="shared" ca="1" si="4"/>
        <v/>
      </c>
      <c r="M15" s="93" t="str">
        <f t="shared" ca="1" si="4"/>
        <v/>
      </c>
      <c r="N15" s="93" t="str">
        <f t="shared" ca="1" si="4"/>
        <v/>
      </c>
      <c r="O15" s="93" t="str">
        <f t="shared" ca="1" si="4"/>
        <v/>
      </c>
      <c r="P15" s="93" t="str">
        <f t="shared" ca="1" si="4"/>
        <v/>
      </c>
      <c r="Q15" s="93" t="str">
        <f t="shared" ca="1" si="4"/>
        <v/>
      </c>
      <c r="R15" s="93" t="str">
        <f t="shared" ca="1" si="4"/>
        <v/>
      </c>
      <c r="S15" s="93" t="str">
        <f t="shared" ca="1" si="4"/>
        <v/>
      </c>
      <c r="T15" s="93" t="str">
        <f t="shared" ca="1" si="4"/>
        <v/>
      </c>
      <c r="U15" s="93" t="str">
        <f t="shared" ca="1" si="4"/>
        <v/>
      </c>
      <c r="V15" s="93" t="str">
        <f t="shared" ca="1" si="4"/>
        <v/>
      </c>
      <c r="W15" s="93" t="str">
        <f t="shared" ca="1" si="4"/>
        <v/>
      </c>
      <c r="X15" s="93" t="str">
        <f t="shared" ca="1" si="4"/>
        <v/>
      </c>
      <c r="Y15" s="93" t="str">
        <f t="shared" ca="1" si="5"/>
        <v/>
      </c>
      <c r="Z15" s="93" t="str">
        <f t="shared" ca="1" si="5"/>
        <v/>
      </c>
      <c r="AA15" s="93" t="str">
        <f t="shared" ca="1" si="5"/>
        <v/>
      </c>
      <c r="AB15" s="93" t="str">
        <f t="shared" ca="1" si="5"/>
        <v/>
      </c>
      <c r="AC15" s="93" t="str">
        <f t="shared" ca="1" si="5"/>
        <v/>
      </c>
      <c r="AD15" s="93" t="str">
        <f t="shared" ca="1" si="5"/>
        <v/>
      </c>
      <c r="AE15" s="93" t="str">
        <f t="shared" ca="1" si="5"/>
        <v/>
      </c>
      <c r="AF15" s="93" t="str">
        <f t="shared" ca="1" si="5"/>
        <v/>
      </c>
      <c r="AG15" s="93" t="str">
        <f t="shared" ca="1" si="5"/>
        <v/>
      </c>
      <c r="AH15" s="93" t="str">
        <f t="shared" ca="1" si="5"/>
        <v/>
      </c>
      <c r="AI15" s="93" t="str">
        <f t="shared" ca="1" si="5"/>
        <v/>
      </c>
      <c r="AJ15" s="93" t="str">
        <f t="shared" ca="1" si="5"/>
        <v/>
      </c>
      <c r="AK15" s="93" t="str">
        <f t="shared" ca="1" si="5"/>
        <v/>
      </c>
      <c r="AL15" s="93" t="str">
        <f t="shared" ca="1" si="5"/>
        <v/>
      </c>
      <c r="AM15" s="93" t="str">
        <f t="shared" ca="1" si="5"/>
        <v/>
      </c>
      <c r="AN15" s="93" t="str">
        <f t="shared" ca="1" si="5"/>
        <v/>
      </c>
      <c r="AO15" s="93" t="str">
        <f t="shared" ca="1" si="6"/>
        <v/>
      </c>
      <c r="AP15" s="93" t="str">
        <f t="shared" ca="1" si="6"/>
        <v/>
      </c>
      <c r="AQ15" s="93" t="str">
        <f t="shared" ca="1" si="6"/>
        <v/>
      </c>
      <c r="AR15" s="93" t="str">
        <f t="shared" ca="1" si="6"/>
        <v/>
      </c>
      <c r="AS15" s="93" t="str">
        <f t="shared" ca="1" si="6"/>
        <v/>
      </c>
      <c r="AT15" s="93" t="str">
        <f t="shared" ca="1" si="6"/>
        <v/>
      </c>
      <c r="AU15" s="93" t="str">
        <f t="shared" ca="1" si="6"/>
        <v/>
      </c>
      <c r="AV15" s="93" t="str">
        <f t="shared" ca="1" si="6"/>
        <v/>
      </c>
      <c r="AW15" s="93" t="str">
        <f t="shared" ca="1" si="6"/>
        <v/>
      </c>
      <c r="AX15" s="93" t="str">
        <f t="shared" ca="1" si="6"/>
        <v/>
      </c>
      <c r="AY15" s="93" t="str">
        <f t="shared" ca="1" si="6"/>
        <v/>
      </c>
      <c r="AZ15" s="93" t="str">
        <f t="shared" ca="1" si="6"/>
        <v/>
      </c>
      <c r="BA15" s="93" t="str">
        <f t="shared" ca="1" si="6"/>
        <v/>
      </c>
      <c r="BB15" s="93" t="str">
        <f t="shared" ca="1" si="6"/>
        <v/>
      </c>
      <c r="BC15" s="93" t="str">
        <f t="shared" ca="1" si="6"/>
        <v/>
      </c>
      <c r="BD15" s="93" t="str">
        <f t="shared" ca="1" si="6"/>
        <v/>
      </c>
      <c r="BE15" s="93" t="str">
        <f t="shared" ca="1" si="7"/>
        <v/>
      </c>
      <c r="BF15" s="93" t="str">
        <f t="shared" ca="1" si="7"/>
        <v/>
      </c>
      <c r="BG15" s="93" t="str">
        <f t="shared" ca="1" si="7"/>
        <v/>
      </c>
      <c r="BH15" s="93" t="str">
        <f t="shared" ca="1" si="7"/>
        <v/>
      </c>
      <c r="BI15" s="93" t="str">
        <f t="shared" ca="1" si="7"/>
        <v/>
      </c>
      <c r="BJ15" s="93" t="str">
        <f t="shared" ca="1" si="7"/>
        <v/>
      </c>
      <c r="BK15" s="93" t="str">
        <f t="shared" ca="1" si="7"/>
        <v/>
      </c>
      <c r="BL15" s="93" t="str">
        <f t="shared" ca="1" si="7"/>
        <v/>
      </c>
    </row>
    <row r="16" spans="1:673" s="27" customFormat="1" ht="40" customHeight="1">
      <c r="A16" s="21"/>
      <c r="B16" s="95" t="s">
        <v>31</v>
      </c>
      <c r="C16" s="88" t="s">
        <v>35</v>
      </c>
      <c r="D16" s="88"/>
      <c r="E16" s="89"/>
      <c r="F16" s="90">
        <f ca="1">F13+20</f>
        <v>45629</v>
      </c>
      <c r="G16" s="91">
        <v>1</v>
      </c>
      <c r="H16" s="92"/>
      <c r="I16" s="93" t="str">
        <f t="shared" ca="1" si="8"/>
        <v/>
      </c>
      <c r="J16" s="93" t="str">
        <f t="shared" ca="1" si="4"/>
        <v/>
      </c>
      <c r="K16" s="93" t="str">
        <f t="shared" ca="1" si="4"/>
        <v/>
      </c>
      <c r="L16" s="93" t="str">
        <f t="shared" ca="1" si="4"/>
        <v/>
      </c>
      <c r="M16" s="93" t="str">
        <f t="shared" ca="1" si="4"/>
        <v/>
      </c>
      <c r="N16" s="93" t="str">
        <f t="shared" ca="1" si="4"/>
        <v/>
      </c>
      <c r="O16" s="93" t="str">
        <f t="shared" ca="1" si="4"/>
        <v/>
      </c>
      <c r="P16" s="93" t="str">
        <f t="shared" ca="1" si="4"/>
        <v/>
      </c>
      <c r="Q16" s="93" t="str">
        <f t="shared" ca="1" si="4"/>
        <v/>
      </c>
      <c r="R16" s="93" t="str">
        <f t="shared" ca="1" si="4"/>
        <v/>
      </c>
      <c r="S16" s="93" t="str">
        <f t="shared" ca="1" si="4"/>
        <v/>
      </c>
      <c r="T16" s="93" t="str">
        <f t="shared" ca="1" si="4"/>
        <v/>
      </c>
      <c r="U16" s="93" t="str">
        <f t="shared" ca="1" si="4"/>
        <v/>
      </c>
      <c r="V16" s="93" t="str">
        <f t="shared" ca="1" si="4"/>
        <v/>
      </c>
      <c r="W16" s="93" t="str">
        <f t="shared" ca="1" si="4"/>
        <v/>
      </c>
      <c r="X16" s="93" t="str">
        <f t="shared" ca="1" si="4"/>
        <v/>
      </c>
      <c r="Y16" s="93" t="str">
        <f t="shared" ca="1" si="5"/>
        <v/>
      </c>
      <c r="Z16" s="93" t="str">
        <f t="shared" ca="1" si="5"/>
        <v/>
      </c>
      <c r="AA16" s="93" t="str">
        <f t="shared" ca="1" si="5"/>
        <v/>
      </c>
      <c r="AB16" s="93" t="str">
        <f t="shared" ca="1" si="5"/>
        <v/>
      </c>
      <c r="AC16" s="93" t="str">
        <f t="shared" ca="1" si="5"/>
        <v/>
      </c>
      <c r="AD16" s="93" t="str">
        <f t="shared" ca="1" si="5"/>
        <v/>
      </c>
      <c r="AE16" s="93" t="str">
        <f t="shared" ca="1" si="5"/>
        <v/>
      </c>
      <c r="AF16" s="93" t="str">
        <f t="shared" ca="1" si="5"/>
        <v/>
      </c>
      <c r="AG16" s="93" t="str">
        <f t="shared" ca="1" si="5"/>
        <v/>
      </c>
      <c r="AH16" s="93" t="str">
        <f t="shared" ca="1" si="5"/>
        <v/>
      </c>
      <c r="AI16" s="93" t="str">
        <f t="shared" ca="1" si="5"/>
        <v/>
      </c>
      <c r="AJ16" s="93" t="str">
        <f t="shared" ca="1" si="5"/>
        <v/>
      </c>
      <c r="AK16" s="93" t="str">
        <f t="shared" ca="1" si="5"/>
        <v/>
      </c>
      <c r="AL16" s="93" t="str">
        <f t="shared" ca="1" si="5"/>
        <v/>
      </c>
      <c r="AM16" s="93" t="str">
        <f t="shared" ca="1" si="5"/>
        <v/>
      </c>
      <c r="AN16" s="93" t="str">
        <f t="shared" ca="1" si="5"/>
        <v/>
      </c>
      <c r="AO16" s="93" t="str">
        <f t="shared" ca="1" si="6"/>
        <v/>
      </c>
      <c r="AP16" s="93" t="str">
        <f t="shared" ca="1" si="6"/>
        <v/>
      </c>
      <c r="AQ16" s="93" t="str">
        <f t="shared" ca="1" si="6"/>
        <v/>
      </c>
      <c r="AR16" s="93" t="str">
        <f t="shared" ca="1" si="6"/>
        <v/>
      </c>
      <c r="AS16" s="93" t="str">
        <f t="shared" ca="1" si="6"/>
        <v/>
      </c>
      <c r="AT16" s="93" t="str">
        <f t="shared" ca="1" si="6"/>
        <v/>
      </c>
      <c r="AU16" s="93" t="str">
        <f t="shared" ca="1" si="6"/>
        <v/>
      </c>
      <c r="AV16" s="93" t="str">
        <f t="shared" ca="1" si="6"/>
        <v/>
      </c>
      <c r="AW16" s="93" t="str">
        <f t="shared" ca="1" si="6"/>
        <v/>
      </c>
      <c r="AX16" s="93" t="str">
        <f t="shared" ca="1" si="6"/>
        <v/>
      </c>
      <c r="AY16" s="93" t="str">
        <f t="shared" ca="1" si="6"/>
        <v/>
      </c>
      <c r="AZ16" s="93" t="str">
        <f t="shared" ca="1" si="6"/>
        <v/>
      </c>
      <c r="BA16" s="93" t="str">
        <f t="shared" ca="1" si="6"/>
        <v/>
      </c>
      <c r="BB16" s="93" t="str">
        <f t="shared" ca="1" si="6"/>
        <v/>
      </c>
      <c r="BC16" s="93" t="str">
        <f t="shared" ca="1" si="6"/>
        <v/>
      </c>
      <c r="BD16" s="93" t="str">
        <f t="shared" ca="1" si="6"/>
        <v/>
      </c>
      <c r="BE16" s="93" t="str">
        <f t="shared" ca="1" si="7"/>
        <v/>
      </c>
      <c r="BF16" s="93" t="str">
        <f t="shared" ca="1" si="7"/>
        <v/>
      </c>
      <c r="BG16" s="93" t="str">
        <f t="shared" ca="1" si="7"/>
        <v/>
      </c>
      <c r="BH16" s="93" t="str">
        <f t="shared" ca="1" si="7"/>
        <v/>
      </c>
      <c r="BI16" s="93" t="str">
        <f t="shared" ca="1" si="7"/>
        <v/>
      </c>
      <c r="BJ16" s="93" t="str">
        <f t="shared" ca="1" si="7"/>
        <v/>
      </c>
      <c r="BK16" s="93" t="str">
        <f t="shared" ca="1" si="7"/>
        <v/>
      </c>
      <c r="BL16" s="93" t="str">
        <f t="shared" ca="1" si="7"/>
        <v/>
      </c>
    </row>
    <row r="17" spans="1:64" s="27" customFormat="1" ht="40" customHeight="1">
      <c r="A17" s="21"/>
      <c r="B17" s="95" t="s">
        <v>32</v>
      </c>
      <c r="C17" s="88" t="s">
        <v>33</v>
      </c>
      <c r="D17" s="88"/>
      <c r="E17" s="89">
        <v>0.1</v>
      </c>
      <c r="F17" s="90">
        <f ca="1">F13+6</f>
        <v>45615</v>
      </c>
      <c r="G17" s="91">
        <v>6</v>
      </c>
      <c r="H17" s="92"/>
      <c r="I17" s="93" t="str">
        <f t="shared" ca="1" si="8"/>
        <v/>
      </c>
      <c r="J17" s="93" t="str">
        <f t="shared" ca="1" si="4"/>
        <v/>
      </c>
      <c r="K17" s="93" t="str">
        <f t="shared" ca="1" si="4"/>
        <v/>
      </c>
      <c r="L17" s="93" t="str">
        <f t="shared" ca="1" si="4"/>
        <v/>
      </c>
      <c r="M17" s="93" t="str">
        <f t="shared" ca="1" si="4"/>
        <v/>
      </c>
      <c r="N17" s="93" t="str">
        <f t="shared" ca="1" si="4"/>
        <v/>
      </c>
      <c r="O17" s="93" t="str">
        <f t="shared" ca="1" si="4"/>
        <v/>
      </c>
      <c r="P17" s="93" t="str">
        <f t="shared" ca="1" si="4"/>
        <v/>
      </c>
      <c r="Q17" s="93" t="str">
        <f t="shared" ca="1" si="4"/>
        <v/>
      </c>
      <c r="R17" s="93" t="str">
        <f t="shared" ca="1" si="4"/>
        <v/>
      </c>
      <c r="S17" s="93" t="str">
        <f t="shared" ca="1" si="4"/>
        <v/>
      </c>
      <c r="T17" s="93" t="str">
        <f t="shared" ca="1" si="4"/>
        <v/>
      </c>
      <c r="U17" s="93" t="str">
        <f t="shared" ca="1" si="4"/>
        <v/>
      </c>
      <c r="V17" s="93" t="str">
        <f t="shared" ca="1" si="4"/>
        <v/>
      </c>
      <c r="W17" s="93" t="str">
        <f t="shared" ca="1" si="4"/>
        <v/>
      </c>
      <c r="X17" s="93" t="str">
        <f t="shared" ca="1" si="4"/>
        <v/>
      </c>
      <c r="Y17" s="93" t="str">
        <f t="shared" ca="1" si="5"/>
        <v/>
      </c>
      <c r="Z17" s="93" t="str">
        <f t="shared" ca="1" si="5"/>
        <v/>
      </c>
      <c r="AA17" s="93" t="str">
        <f t="shared" ca="1" si="5"/>
        <v/>
      </c>
      <c r="AB17" s="93" t="str">
        <f t="shared" ca="1" si="5"/>
        <v/>
      </c>
      <c r="AC17" s="93" t="str">
        <f t="shared" ca="1" si="5"/>
        <v/>
      </c>
      <c r="AD17" s="93" t="str">
        <f t="shared" ca="1" si="5"/>
        <v/>
      </c>
      <c r="AE17" s="93" t="str">
        <f t="shared" ca="1" si="5"/>
        <v/>
      </c>
      <c r="AF17" s="93" t="str">
        <f t="shared" ca="1" si="5"/>
        <v/>
      </c>
      <c r="AG17" s="93" t="str">
        <f t="shared" ca="1" si="5"/>
        <v/>
      </c>
      <c r="AH17" s="93" t="str">
        <f t="shared" ca="1" si="5"/>
        <v/>
      </c>
      <c r="AI17" s="93" t="str">
        <f t="shared" ca="1" si="5"/>
        <v/>
      </c>
      <c r="AJ17" s="93" t="str">
        <f t="shared" ca="1" si="5"/>
        <v/>
      </c>
      <c r="AK17" s="93" t="str">
        <f t="shared" ca="1" si="5"/>
        <v/>
      </c>
      <c r="AL17" s="93" t="str">
        <f t="shared" ca="1" si="5"/>
        <v/>
      </c>
      <c r="AM17" s="93" t="str">
        <f t="shared" ca="1" si="5"/>
        <v/>
      </c>
      <c r="AN17" s="93" t="str">
        <f t="shared" ca="1" si="5"/>
        <v/>
      </c>
      <c r="AO17" s="93" t="str">
        <f t="shared" ca="1" si="6"/>
        <v/>
      </c>
      <c r="AP17" s="93" t="str">
        <f t="shared" ca="1" si="6"/>
        <v/>
      </c>
      <c r="AQ17" s="93" t="str">
        <f t="shared" ca="1" si="6"/>
        <v/>
      </c>
      <c r="AR17" s="93" t="str">
        <f t="shared" ca="1" si="6"/>
        <v/>
      </c>
      <c r="AS17" s="93" t="str">
        <f t="shared" ca="1" si="6"/>
        <v/>
      </c>
      <c r="AT17" s="93" t="str">
        <f t="shared" ca="1" si="6"/>
        <v/>
      </c>
      <c r="AU17" s="93" t="str">
        <f t="shared" ca="1" si="6"/>
        <v/>
      </c>
      <c r="AV17" s="93" t="str">
        <f t="shared" ca="1" si="6"/>
        <v/>
      </c>
      <c r="AW17" s="93" t="str">
        <f t="shared" ca="1" si="6"/>
        <v/>
      </c>
      <c r="AX17" s="93" t="str">
        <f t="shared" ca="1" si="6"/>
        <v/>
      </c>
      <c r="AY17" s="93" t="str">
        <f t="shared" ca="1" si="6"/>
        <v/>
      </c>
      <c r="AZ17" s="93" t="str">
        <f t="shared" ca="1" si="6"/>
        <v/>
      </c>
      <c r="BA17" s="93" t="str">
        <f t="shared" ca="1" si="6"/>
        <v/>
      </c>
      <c r="BB17" s="93" t="str">
        <f t="shared" ca="1" si="6"/>
        <v/>
      </c>
      <c r="BC17" s="93" t="str">
        <f t="shared" ca="1" si="6"/>
        <v/>
      </c>
      <c r="BD17" s="93" t="str">
        <f t="shared" ca="1" si="6"/>
        <v/>
      </c>
      <c r="BE17" s="93" t="str">
        <f t="shared" ca="1" si="7"/>
        <v/>
      </c>
      <c r="BF17" s="93" t="str">
        <f t="shared" ca="1" si="7"/>
        <v/>
      </c>
      <c r="BG17" s="93" t="str">
        <f t="shared" ca="1" si="7"/>
        <v/>
      </c>
      <c r="BH17" s="93" t="str">
        <f t="shared" ca="1" si="7"/>
        <v/>
      </c>
      <c r="BI17" s="93" t="str">
        <f t="shared" ca="1" si="7"/>
        <v/>
      </c>
      <c r="BJ17" s="93" t="str">
        <f t="shared" ca="1" si="7"/>
        <v/>
      </c>
      <c r="BK17" s="93" t="str">
        <f t="shared" ca="1" si="7"/>
        <v/>
      </c>
      <c r="BL17" s="93" t="str">
        <f t="shared" ca="1" si="7"/>
        <v/>
      </c>
    </row>
    <row r="18" spans="1:64" s="27" customFormat="1" ht="40" customHeight="1">
      <c r="A18" s="26"/>
      <c r="B18" s="135" t="s">
        <v>34</v>
      </c>
      <c r="C18" s="88" t="s">
        <v>28</v>
      </c>
      <c r="D18" s="88"/>
      <c r="E18" s="89">
        <v>0.7</v>
      </c>
      <c r="F18" s="90"/>
      <c r="G18" s="91"/>
      <c r="H18" s="92"/>
      <c r="I18" s="93" t="str">
        <f t="shared" ca="1" si="8"/>
        <v/>
      </c>
      <c r="J18" s="93" t="str">
        <f t="shared" ca="1" si="4"/>
        <v/>
      </c>
      <c r="K18" s="93" t="str">
        <f t="shared" ca="1" si="4"/>
        <v/>
      </c>
      <c r="L18" s="93" t="str">
        <f t="shared" ca="1" si="4"/>
        <v/>
      </c>
      <c r="M18" s="93" t="str">
        <f t="shared" ca="1" si="4"/>
        <v/>
      </c>
      <c r="N18" s="93" t="str">
        <f t="shared" ca="1" si="4"/>
        <v/>
      </c>
      <c r="O18" s="93" t="str">
        <f t="shared" ca="1" si="4"/>
        <v/>
      </c>
      <c r="P18" s="93" t="str">
        <f t="shared" ca="1" si="4"/>
        <v/>
      </c>
      <c r="Q18" s="93" t="str">
        <f t="shared" ca="1" si="4"/>
        <v/>
      </c>
      <c r="R18" s="93" t="str">
        <f t="shared" ca="1" si="4"/>
        <v/>
      </c>
      <c r="S18" s="93" t="str">
        <f t="shared" ca="1" si="4"/>
        <v/>
      </c>
      <c r="T18" s="93" t="str">
        <f t="shared" ca="1" si="4"/>
        <v/>
      </c>
      <c r="U18" s="93" t="str">
        <f t="shared" ca="1" si="4"/>
        <v/>
      </c>
      <c r="V18" s="93" t="str">
        <f t="shared" ca="1" si="4"/>
        <v/>
      </c>
      <c r="W18" s="93" t="str">
        <f t="shared" ca="1" si="4"/>
        <v/>
      </c>
      <c r="X18" s="93" t="str">
        <f t="shared" ca="1" si="4"/>
        <v/>
      </c>
      <c r="Y18" s="93" t="str">
        <f t="shared" ca="1" si="5"/>
        <v/>
      </c>
      <c r="Z18" s="93" t="str">
        <f t="shared" ca="1" si="5"/>
        <v/>
      </c>
      <c r="AA18" s="93" t="str">
        <f t="shared" ca="1" si="5"/>
        <v/>
      </c>
      <c r="AB18" s="93" t="str">
        <f t="shared" ca="1" si="5"/>
        <v/>
      </c>
      <c r="AC18" s="93" t="str">
        <f t="shared" ca="1" si="5"/>
        <v/>
      </c>
      <c r="AD18" s="93" t="str">
        <f t="shared" ca="1" si="5"/>
        <v/>
      </c>
      <c r="AE18" s="93" t="str">
        <f t="shared" ca="1" si="5"/>
        <v/>
      </c>
      <c r="AF18" s="93" t="str">
        <f t="shared" ca="1" si="5"/>
        <v/>
      </c>
      <c r="AG18" s="93" t="str">
        <f t="shared" ca="1" si="5"/>
        <v/>
      </c>
      <c r="AH18" s="93" t="str">
        <f t="shared" ca="1" si="5"/>
        <v/>
      </c>
      <c r="AI18" s="93" t="str">
        <f t="shared" ca="1" si="5"/>
        <v/>
      </c>
      <c r="AJ18" s="93" t="str">
        <f t="shared" ca="1" si="5"/>
        <v/>
      </c>
      <c r="AK18" s="93" t="str">
        <f t="shared" ca="1" si="5"/>
        <v/>
      </c>
      <c r="AL18" s="93" t="str">
        <f t="shared" ca="1" si="5"/>
        <v/>
      </c>
      <c r="AM18" s="93" t="str">
        <f t="shared" ca="1" si="5"/>
        <v/>
      </c>
      <c r="AN18" s="93" t="str">
        <f t="shared" ca="1" si="5"/>
        <v/>
      </c>
      <c r="AO18" s="93" t="str">
        <f t="shared" ca="1" si="6"/>
        <v/>
      </c>
      <c r="AP18" s="93" t="str">
        <f t="shared" ca="1" si="6"/>
        <v/>
      </c>
      <c r="AQ18" s="93" t="str">
        <f t="shared" ca="1" si="6"/>
        <v/>
      </c>
      <c r="AR18" s="93" t="str">
        <f t="shared" ca="1" si="6"/>
        <v/>
      </c>
      <c r="AS18" s="93" t="str">
        <f t="shared" ca="1" si="6"/>
        <v/>
      </c>
      <c r="AT18" s="93" t="str">
        <f t="shared" ca="1" si="6"/>
        <v/>
      </c>
      <c r="AU18" s="93" t="str">
        <f t="shared" ca="1" si="6"/>
        <v/>
      </c>
      <c r="AV18" s="93" t="str">
        <f t="shared" ca="1" si="6"/>
        <v/>
      </c>
      <c r="AW18" s="93" t="str">
        <f t="shared" ca="1" si="6"/>
        <v/>
      </c>
      <c r="AX18" s="93" t="str">
        <f t="shared" ca="1" si="6"/>
        <v/>
      </c>
      <c r="AY18" s="93" t="str">
        <f t="shared" ca="1" si="6"/>
        <v/>
      </c>
      <c r="AZ18" s="93" t="str">
        <f t="shared" ca="1" si="6"/>
        <v/>
      </c>
      <c r="BA18" s="93" t="str">
        <f t="shared" ca="1" si="6"/>
        <v/>
      </c>
      <c r="BB18" s="93" t="str">
        <f t="shared" ca="1" si="6"/>
        <v/>
      </c>
      <c r="BC18" s="93" t="str">
        <f t="shared" ca="1" si="6"/>
        <v/>
      </c>
      <c r="BD18" s="93" t="str">
        <f t="shared" ca="1" si="6"/>
        <v/>
      </c>
      <c r="BE18" s="93" t="str">
        <f t="shared" ca="1" si="7"/>
        <v/>
      </c>
      <c r="BF18" s="93" t="str">
        <f t="shared" ca="1" si="7"/>
        <v/>
      </c>
      <c r="BG18" s="93" t="str">
        <f t="shared" ca="1" si="7"/>
        <v/>
      </c>
      <c r="BH18" s="93" t="str">
        <f t="shared" ca="1" si="7"/>
        <v/>
      </c>
      <c r="BI18" s="93" t="str">
        <f t="shared" ca="1" si="7"/>
        <v/>
      </c>
      <c r="BJ18" s="93" t="str">
        <f t="shared" ca="1" si="7"/>
        <v/>
      </c>
      <c r="BK18" s="93" t="str">
        <f t="shared" ca="1" si="7"/>
        <v/>
      </c>
      <c r="BL18" s="93" t="str">
        <f t="shared" ca="1" si="7"/>
        <v/>
      </c>
    </row>
    <row r="19" spans="1:64" s="27" customFormat="1" ht="40" customHeight="1">
      <c r="A19" s="26"/>
      <c r="B19" s="95" t="s">
        <v>26</v>
      </c>
      <c r="C19" s="88" t="s">
        <v>35</v>
      </c>
      <c r="D19" s="88"/>
      <c r="E19" s="89">
        <v>0.6</v>
      </c>
      <c r="F19" s="90">
        <f ca="1">F13+6</f>
        <v>45615</v>
      </c>
      <c r="G19" s="91">
        <v>13</v>
      </c>
      <c r="H19" s="92"/>
      <c r="I19" s="93" t="str">
        <f t="shared" ca="1" si="8"/>
        <v/>
      </c>
      <c r="J19" s="93" t="str">
        <f t="shared" ca="1" si="4"/>
        <v/>
      </c>
      <c r="K19" s="93" t="str">
        <f t="shared" ca="1" si="4"/>
        <v/>
      </c>
      <c r="L19" s="93" t="str">
        <f t="shared" ca="1" si="4"/>
        <v/>
      </c>
      <c r="M19" s="93" t="str">
        <f t="shared" ca="1" si="4"/>
        <v/>
      </c>
      <c r="N19" s="93" t="str">
        <f t="shared" ca="1" si="4"/>
        <v/>
      </c>
      <c r="O19" s="93" t="str">
        <f t="shared" ca="1" si="4"/>
        <v/>
      </c>
      <c r="P19" s="93" t="str">
        <f t="shared" ca="1" si="4"/>
        <v/>
      </c>
      <c r="Q19" s="93" t="str">
        <f t="shared" ca="1" si="4"/>
        <v/>
      </c>
      <c r="R19" s="93" t="str">
        <f t="shared" ca="1" si="4"/>
        <v/>
      </c>
      <c r="S19" s="93" t="str">
        <f t="shared" ca="1" si="4"/>
        <v/>
      </c>
      <c r="T19" s="93" t="str">
        <f t="shared" ca="1" si="4"/>
        <v/>
      </c>
      <c r="U19" s="93" t="str">
        <f t="shared" ca="1" si="4"/>
        <v/>
      </c>
      <c r="V19" s="93" t="str">
        <f t="shared" ca="1" si="4"/>
        <v/>
      </c>
      <c r="W19" s="93" t="str">
        <f t="shared" ca="1" si="4"/>
        <v/>
      </c>
      <c r="X19" s="93" t="str">
        <f t="shared" ca="1" si="4"/>
        <v/>
      </c>
      <c r="Y19" s="93" t="str">
        <f t="shared" ca="1" si="5"/>
        <v/>
      </c>
      <c r="Z19" s="93" t="str">
        <f t="shared" ca="1" si="5"/>
        <v/>
      </c>
      <c r="AA19" s="93" t="str">
        <f t="shared" ca="1" si="5"/>
        <v/>
      </c>
      <c r="AB19" s="93" t="str">
        <f t="shared" ca="1" si="5"/>
        <v/>
      </c>
      <c r="AC19" s="93" t="str">
        <f t="shared" ca="1" si="5"/>
        <v/>
      </c>
      <c r="AD19" s="93" t="str">
        <f t="shared" ca="1" si="5"/>
        <v/>
      </c>
      <c r="AE19" s="93" t="str">
        <f t="shared" ca="1" si="5"/>
        <v/>
      </c>
      <c r="AF19" s="93" t="str">
        <f t="shared" ca="1" si="5"/>
        <v/>
      </c>
      <c r="AG19" s="93" t="str">
        <f t="shared" ca="1" si="5"/>
        <v/>
      </c>
      <c r="AH19" s="93" t="str">
        <f t="shared" ca="1" si="5"/>
        <v/>
      </c>
      <c r="AI19" s="93" t="str">
        <f t="shared" ca="1" si="5"/>
        <v/>
      </c>
      <c r="AJ19" s="93" t="str">
        <f t="shared" ca="1" si="5"/>
        <v/>
      </c>
      <c r="AK19" s="93" t="str">
        <f t="shared" ca="1" si="5"/>
        <v/>
      </c>
      <c r="AL19" s="93" t="str">
        <f t="shared" ca="1" si="5"/>
        <v/>
      </c>
      <c r="AM19" s="93" t="str">
        <f t="shared" ca="1" si="5"/>
        <v/>
      </c>
      <c r="AN19" s="93" t="str">
        <f t="shared" ca="1" si="5"/>
        <v/>
      </c>
      <c r="AO19" s="93" t="str">
        <f t="shared" ca="1" si="6"/>
        <v/>
      </c>
      <c r="AP19" s="93" t="str">
        <f t="shared" ca="1" si="6"/>
        <v/>
      </c>
      <c r="AQ19" s="93" t="str">
        <f t="shared" ca="1" si="6"/>
        <v/>
      </c>
      <c r="AR19" s="93" t="str">
        <f t="shared" ca="1" si="6"/>
        <v/>
      </c>
      <c r="AS19" s="93" t="str">
        <f t="shared" ca="1" si="6"/>
        <v/>
      </c>
      <c r="AT19" s="93" t="str">
        <f t="shared" ca="1" si="6"/>
        <v/>
      </c>
      <c r="AU19" s="93" t="str">
        <f t="shared" ca="1" si="6"/>
        <v/>
      </c>
      <c r="AV19" s="93" t="str">
        <f t="shared" ca="1" si="6"/>
        <v/>
      </c>
      <c r="AW19" s="93" t="str">
        <f t="shared" ca="1" si="6"/>
        <v/>
      </c>
      <c r="AX19" s="93" t="str">
        <f t="shared" ca="1" si="6"/>
        <v/>
      </c>
      <c r="AY19" s="93" t="str">
        <f t="shared" ca="1" si="6"/>
        <v/>
      </c>
      <c r="AZ19" s="93" t="str">
        <f t="shared" ca="1" si="6"/>
        <v/>
      </c>
      <c r="BA19" s="93" t="str">
        <f t="shared" ca="1" si="6"/>
        <v/>
      </c>
      <c r="BB19" s="93" t="str">
        <f t="shared" ca="1" si="6"/>
        <v/>
      </c>
      <c r="BC19" s="93" t="str">
        <f t="shared" ca="1" si="6"/>
        <v/>
      </c>
      <c r="BD19" s="93" t="str">
        <f t="shared" ca="1" si="6"/>
        <v/>
      </c>
      <c r="BE19" s="93" t="str">
        <f t="shared" ca="1" si="7"/>
        <v/>
      </c>
      <c r="BF19" s="93" t="str">
        <f t="shared" ca="1" si="7"/>
        <v/>
      </c>
      <c r="BG19" s="93" t="str">
        <f t="shared" ca="1" si="7"/>
        <v/>
      </c>
      <c r="BH19" s="93" t="str">
        <f t="shared" ca="1" si="7"/>
        <v/>
      </c>
      <c r="BI19" s="93" t="str">
        <f t="shared" ca="1" si="7"/>
        <v/>
      </c>
      <c r="BJ19" s="93" t="str">
        <f t="shared" ca="1" si="7"/>
        <v/>
      </c>
      <c r="BK19" s="93" t="str">
        <f t="shared" ca="1" si="7"/>
        <v/>
      </c>
      <c r="BL19" s="93" t="str">
        <f t="shared" ca="1" si="7"/>
        <v/>
      </c>
    </row>
    <row r="20" spans="1:64" s="27" customFormat="1" ht="40" customHeight="1">
      <c r="A20" s="21"/>
      <c r="B20" s="95" t="s">
        <v>27</v>
      </c>
      <c r="C20" s="88" t="s">
        <v>36</v>
      </c>
      <c r="D20" s="88"/>
      <c r="E20" s="89">
        <v>0.5</v>
      </c>
      <c r="F20" s="90">
        <f ca="1">F19+2</f>
        <v>45617</v>
      </c>
      <c r="G20" s="91">
        <v>9</v>
      </c>
      <c r="H20" s="92"/>
      <c r="I20" s="93" t="str">
        <f t="shared" ca="1" si="8"/>
        <v/>
      </c>
      <c r="J20" s="93" t="str">
        <f t="shared" ca="1" si="4"/>
        <v/>
      </c>
      <c r="K20" s="93" t="str">
        <f t="shared" ca="1" si="4"/>
        <v/>
      </c>
      <c r="L20" s="93" t="str">
        <f t="shared" ca="1" si="4"/>
        <v/>
      </c>
      <c r="M20" s="93" t="str">
        <f t="shared" ca="1" si="4"/>
        <v/>
      </c>
      <c r="N20" s="93" t="str">
        <f t="shared" ca="1" si="4"/>
        <v/>
      </c>
      <c r="O20" s="93" t="str">
        <f t="shared" ca="1" si="4"/>
        <v/>
      </c>
      <c r="P20" s="93" t="str">
        <f t="shared" ca="1" si="4"/>
        <v/>
      </c>
      <c r="Q20" s="93" t="str">
        <f t="shared" ca="1" si="4"/>
        <v/>
      </c>
      <c r="R20" s="93" t="str">
        <f t="shared" ca="1" si="4"/>
        <v/>
      </c>
      <c r="S20" s="93" t="str">
        <f t="shared" ca="1" si="4"/>
        <v/>
      </c>
      <c r="T20" s="93" t="str">
        <f t="shared" ca="1" si="4"/>
        <v/>
      </c>
      <c r="U20" s="93" t="str">
        <f t="shared" ca="1" si="4"/>
        <v/>
      </c>
      <c r="V20" s="93" t="str">
        <f t="shared" ca="1" si="4"/>
        <v/>
      </c>
      <c r="W20" s="93" t="str">
        <f t="shared" ca="1" si="4"/>
        <v/>
      </c>
      <c r="X20" s="93" t="str">
        <f t="shared" ca="1" si="4"/>
        <v/>
      </c>
      <c r="Y20" s="93" t="str">
        <f t="shared" ca="1" si="5"/>
        <v/>
      </c>
      <c r="Z20" s="93" t="str">
        <f t="shared" ca="1" si="5"/>
        <v/>
      </c>
      <c r="AA20" s="93" t="str">
        <f t="shared" ca="1" si="5"/>
        <v/>
      </c>
      <c r="AB20" s="93" t="str">
        <f t="shared" ca="1" si="5"/>
        <v/>
      </c>
      <c r="AC20" s="93" t="str">
        <f t="shared" ca="1" si="5"/>
        <v/>
      </c>
      <c r="AD20" s="93" t="str">
        <f t="shared" ca="1" si="5"/>
        <v/>
      </c>
      <c r="AE20" s="93" t="str">
        <f t="shared" ca="1" si="5"/>
        <v/>
      </c>
      <c r="AF20" s="93" t="str">
        <f t="shared" ca="1" si="5"/>
        <v/>
      </c>
      <c r="AG20" s="93" t="str">
        <f t="shared" ca="1" si="5"/>
        <v/>
      </c>
      <c r="AH20" s="93" t="str">
        <f t="shared" ca="1" si="5"/>
        <v/>
      </c>
      <c r="AI20" s="93" t="str">
        <f t="shared" ca="1" si="5"/>
        <v/>
      </c>
      <c r="AJ20" s="93" t="str">
        <f t="shared" ca="1" si="5"/>
        <v/>
      </c>
      <c r="AK20" s="93" t="str">
        <f t="shared" ca="1" si="5"/>
        <v/>
      </c>
      <c r="AL20" s="93" t="str">
        <f t="shared" ca="1" si="5"/>
        <v/>
      </c>
      <c r="AM20" s="93" t="str">
        <f t="shared" ca="1" si="5"/>
        <v/>
      </c>
      <c r="AN20" s="93" t="str">
        <f t="shared" ca="1" si="5"/>
        <v/>
      </c>
      <c r="AO20" s="93" t="str">
        <f t="shared" ca="1" si="6"/>
        <v/>
      </c>
      <c r="AP20" s="93" t="str">
        <f t="shared" ca="1" si="6"/>
        <v/>
      </c>
      <c r="AQ20" s="93" t="str">
        <f t="shared" ca="1" si="6"/>
        <v/>
      </c>
      <c r="AR20" s="93" t="str">
        <f t="shared" ca="1" si="6"/>
        <v/>
      </c>
      <c r="AS20" s="93" t="str">
        <f t="shared" ca="1" si="6"/>
        <v/>
      </c>
      <c r="AT20" s="93" t="str">
        <f t="shared" ca="1" si="6"/>
        <v/>
      </c>
      <c r="AU20" s="93" t="str">
        <f t="shared" ca="1" si="6"/>
        <v/>
      </c>
      <c r="AV20" s="93" t="str">
        <f t="shared" ca="1" si="6"/>
        <v/>
      </c>
      <c r="AW20" s="93" t="str">
        <f t="shared" ca="1" si="6"/>
        <v/>
      </c>
      <c r="AX20" s="93" t="str">
        <f t="shared" ca="1" si="6"/>
        <v/>
      </c>
      <c r="AY20" s="93" t="str">
        <f t="shared" ca="1" si="6"/>
        <v/>
      </c>
      <c r="AZ20" s="93" t="str">
        <f t="shared" ca="1" si="6"/>
        <v/>
      </c>
      <c r="BA20" s="93" t="str">
        <f t="shared" ca="1" si="6"/>
        <v/>
      </c>
      <c r="BB20" s="93" t="str">
        <f t="shared" ca="1" si="6"/>
        <v/>
      </c>
      <c r="BC20" s="93" t="str">
        <f t="shared" ca="1" si="6"/>
        <v/>
      </c>
      <c r="BD20" s="93" t="str">
        <f t="shared" ca="1" si="6"/>
        <v/>
      </c>
      <c r="BE20" s="93" t="str">
        <f t="shared" ca="1" si="7"/>
        <v/>
      </c>
      <c r="BF20" s="93" t="str">
        <f t="shared" ca="1" si="7"/>
        <v/>
      </c>
      <c r="BG20" s="93" t="str">
        <f t="shared" ca="1" si="7"/>
        <v/>
      </c>
      <c r="BH20" s="93" t="str">
        <f t="shared" ca="1" si="7"/>
        <v/>
      </c>
      <c r="BI20" s="93" t="str">
        <f t="shared" ca="1" si="7"/>
        <v/>
      </c>
      <c r="BJ20" s="93" t="str">
        <f t="shared" ca="1" si="7"/>
        <v/>
      </c>
      <c r="BK20" s="93" t="str">
        <f t="shared" ca="1" si="7"/>
        <v/>
      </c>
      <c r="BL20" s="93" t="str">
        <f t="shared" ca="1" si="7"/>
        <v/>
      </c>
    </row>
    <row r="21" spans="1:64" s="27" customFormat="1" ht="40" customHeight="1">
      <c r="A21" s="21"/>
      <c r="B21" s="95" t="s">
        <v>29</v>
      </c>
      <c r="C21" s="88" t="s">
        <v>30</v>
      </c>
      <c r="D21" s="88"/>
      <c r="E21" s="89">
        <v>0.33</v>
      </c>
      <c r="F21" s="90">
        <f ca="1">F20+2</f>
        <v>45619</v>
      </c>
      <c r="G21" s="91">
        <v>11</v>
      </c>
      <c r="H21" s="92"/>
      <c r="I21" s="93" t="str">
        <f t="shared" ca="1" si="8"/>
        <v/>
      </c>
      <c r="J21" s="93" t="str">
        <f t="shared" ca="1" si="4"/>
        <v/>
      </c>
      <c r="K21" s="93" t="str">
        <f t="shared" ca="1" si="4"/>
        <v/>
      </c>
      <c r="L21" s="93" t="str">
        <f t="shared" ca="1" si="4"/>
        <v/>
      </c>
      <c r="M21" s="93" t="str">
        <f t="shared" ca="1" si="4"/>
        <v/>
      </c>
      <c r="N21" s="93" t="str">
        <f t="shared" ca="1" si="4"/>
        <v/>
      </c>
      <c r="O21" s="93" t="str">
        <f t="shared" ca="1" si="4"/>
        <v/>
      </c>
      <c r="P21" s="93" t="str">
        <f t="shared" ca="1" si="4"/>
        <v/>
      </c>
      <c r="Q21" s="93" t="str">
        <f t="shared" ca="1" si="4"/>
        <v/>
      </c>
      <c r="R21" s="93" t="str">
        <f t="shared" ca="1" si="4"/>
        <v/>
      </c>
      <c r="S21" s="93" t="str">
        <f t="shared" ca="1" si="4"/>
        <v/>
      </c>
      <c r="T21" s="93" t="str">
        <f t="shared" ca="1" si="4"/>
        <v/>
      </c>
      <c r="U21" s="93" t="str">
        <f t="shared" ca="1" si="4"/>
        <v/>
      </c>
      <c r="V21" s="93" t="str">
        <f t="shared" ca="1" si="4"/>
        <v/>
      </c>
      <c r="W21" s="93" t="str">
        <f t="shared" ca="1" si="4"/>
        <v/>
      </c>
      <c r="X21" s="93" t="str">
        <f t="shared" ca="1" si="4"/>
        <v/>
      </c>
      <c r="Y21" s="93" t="str">
        <f t="shared" ca="1" si="5"/>
        <v/>
      </c>
      <c r="Z21" s="93" t="str">
        <f t="shared" ca="1" si="5"/>
        <v/>
      </c>
      <c r="AA21" s="93" t="str">
        <f t="shared" ca="1" si="5"/>
        <v/>
      </c>
      <c r="AB21" s="93" t="str">
        <f t="shared" ca="1" si="5"/>
        <v/>
      </c>
      <c r="AC21" s="93" t="str">
        <f t="shared" ca="1" si="5"/>
        <v/>
      </c>
      <c r="AD21" s="93" t="str">
        <f t="shared" ca="1" si="5"/>
        <v/>
      </c>
      <c r="AE21" s="93" t="str">
        <f t="shared" ca="1" si="5"/>
        <v/>
      </c>
      <c r="AF21" s="93" t="str">
        <f t="shared" ca="1" si="5"/>
        <v/>
      </c>
      <c r="AG21" s="93" t="str">
        <f t="shared" ca="1" si="5"/>
        <v/>
      </c>
      <c r="AH21" s="93" t="str">
        <f t="shared" ca="1" si="5"/>
        <v/>
      </c>
      <c r="AI21" s="93" t="str">
        <f t="shared" ca="1" si="5"/>
        <v/>
      </c>
      <c r="AJ21" s="93" t="str">
        <f t="shared" ca="1" si="5"/>
        <v/>
      </c>
      <c r="AK21" s="93" t="str">
        <f t="shared" ca="1" si="5"/>
        <v/>
      </c>
      <c r="AL21" s="93" t="str">
        <f t="shared" ca="1" si="5"/>
        <v/>
      </c>
      <c r="AM21" s="93" t="str">
        <f t="shared" ca="1" si="5"/>
        <v/>
      </c>
      <c r="AN21" s="93" t="str">
        <f t="shared" ca="1" si="5"/>
        <v/>
      </c>
      <c r="AO21" s="93" t="str">
        <f t="shared" ca="1" si="6"/>
        <v/>
      </c>
      <c r="AP21" s="93" t="str">
        <f t="shared" ca="1" si="6"/>
        <v/>
      </c>
      <c r="AQ21" s="93" t="str">
        <f t="shared" ca="1" si="6"/>
        <v/>
      </c>
      <c r="AR21" s="93" t="str">
        <f t="shared" ca="1" si="6"/>
        <v/>
      </c>
      <c r="AS21" s="93" t="str">
        <f t="shared" ca="1" si="6"/>
        <v/>
      </c>
      <c r="AT21" s="93" t="str">
        <f t="shared" ca="1" si="6"/>
        <v/>
      </c>
      <c r="AU21" s="93" t="str">
        <f t="shared" ca="1" si="6"/>
        <v/>
      </c>
      <c r="AV21" s="93" t="str">
        <f t="shared" ca="1" si="6"/>
        <v/>
      </c>
      <c r="AW21" s="93" t="str">
        <f t="shared" ca="1" si="6"/>
        <v/>
      </c>
      <c r="AX21" s="93" t="str">
        <f t="shared" ca="1" si="6"/>
        <v/>
      </c>
      <c r="AY21" s="93" t="str">
        <f t="shared" ca="1" si="6"/>
        <v/>
      </c>
      <c r="AZ21" s="93" t="str">
        <f t="shared" ca="1" si="6"/>
        <v/>
      </c>
      <c r="BA21" s="93" t="str">
        <f t="shared" ca="1" si="6"/>
        <v/>
      </c>
      <c r="BB21" s="93" t="str">
        <f t="shared" ca="1" si="6"/>
        <v/>
      </c>
      <c r="BC21" s="93" t="str">
        <f t="shared" ca="1" si="6"/>
        <v/>
      </c>
      <c r="BD21" s="93" t="str">
        <f t="shared" ca="1" si="6"/>
        <v/>
      </c>
      <c r="BE21" s="93" t="str">
        <f t="shared" ca="1" si="7"/>
        <v/>
      </c>
      <c r="BF21" s="93" t="str">
        <f t="shared" ca="1" si="7"/>
        <v/>
      </c>
      <c r="BG21" s="93" t="str">
        <f t="shared" ca="1" si="7"/>
        <v/>
      </c>
      <c r="BH21" s="93" t="str">
        <f t="shared" ca="1" si="7"/>
        <v/>
      </c>
      <c r="BI21" s="93" t="str">
        <f t="shared" ca="1" si="7"/>
        <v/>
      </c>
      <c r="BJ21" s="93" t="str">
        <f t="shared" ca="1" si="7"/>
        <v/>
      </c>
      <c r="BK21" s="93" t="str">
        <f t="shared" ca="1" si="7"/>
        <v/>
      </c>
      <c r="BL21" s="93" t="str">
        <f t="shared" ca="1" si="7"/>
        <v/>
      </c>
    </row>
    <row r="22" spans="1:64" s="27" customFormat="1" ht="40" customHeight="1">
      <c r="A22" s="21"/>
      <c r="B22" s="95" t="s">
        <v>31</v>
      </c>
      <c r="C22" s="88" t="s">
        <v>30</v>
      </c>
      <c r="D22" s="88"/>
      <c r="E22" s="89"/>
      <c r="F22" s="90">
        <f ca="1">F21+2</f>
        <v>45621</v>
      </c>
      <c r="G22" s="91">
        <v>1</v>
      </c>
      <c r="H22" s="92"/>
      <c r="I22" s="93" t="str">
        <f t="shared" ca="1" si="8"/>
        <v/>
      </c>
      <c r="J22" s="93" t="str">
        <f t="shared" ca="1" si="4"/>
        <v/>
      </c>
      <c r="K22" s="93" t="str">
        <f t="shared" ca="1" si="4"/>
        <v/>
      </c>
      <c r="L22" s="93" t="str">
        <f t="shared" ca="1" si="4"/>
        <v/>
      </c>
      <c r="M22" s="93" t="str">
        <f t="shared" ca="1" si="4"/>
        <v/>
      </c>
      <c r="N22" s="93" t="str">
        <f t="shared" ca="1" si="4"/>
        <v/>
      </c>
      <c r="O22" s="93" t="str">
        <f t="shared" ca="1" si="4"/>
        <v/>
      </c>
      <c r="P22" s="93" t="str">
        <f t="shared" ca="1" si="4"/>
        <v/>
      </c>
      <c r="Q22" s="93" t="str">
        <f t="shared" ca="1" si="4"/>
        <v/>
      </c>
      <c r="R22" s="93" t="str">
        <f t="shared" ca="1" si="4"/>
        <v/>
      </c>
      <c r="S22" s="93" t="str">
        <f t="shared" ca="1" si="4"/>
        <v/>
      </c>
      <c r="T22" s="93" t="str">
        <f t="shared" ca="1" si="4"/>
        <v/>
      </c>
      <c r="U22" s="93" t="str">
        <f t="shared" ca="1" si="4"/>
        <v/>
      </c>
      <c r="V22" s="93" t="str">
        <f t="shared" ca="1" si="4"/>
        <v/>
      </c>
      <c r="W22" s="93" t="str">
        <f t="shared" ca="1" si="4"/>
        <v/>
      </c>
      <c r="X22" s="93" t="str">
        <f t="shared" ca="1" si="4"/>
        <v/>
      </c>
      <c r="Y22" s="93" t="str">
        <f t="shared" ca="1" si="5"/>
        <v/>
      </c>
      <c r="Z22" s="93" t="str">
        <f t="shared" ca="1" si="5"/>
        <v/>
      </c>
      <c r="AA22" s="93" t="str">
        <f t="shared" ca="1" si="5"/>
        <v/>
      </c>
      <c r="AB22" s="93" t="str">
        <f t="shared" ca="1" si="5"/>
        <v/>
      </c>
      <c r="AC22" s="93" t="str">
        <f t="shared" ca="1" si="5"/>
        <v/>
      </c>
      <c r="AD22" s="93" t="str">
        <f t="shared" ca="1" si="5"/>
        <v/>
      </c>
      <c r="AE22" s="93" t="str">
        <f t="shared" ca="1" si="5"/>
        <v/>
      </c>
      <c r="AF22" s="93" t="str">
        <f t="shared" ca="1" si="5"/>
        <v/>
      </c>
      <c r="AG22" s="93" t="str">
        <f t="shared" ca="1" si="5"/>
        <v/>
      </c>
      <c r="AH22" s="93" t="str">
        <f t="shared" ca="1" si="5"/>
        <v/>
      </c>
      <c r="AI22" s="93" t="str">
        <f t="shared" ca="1" si="5"/>
        <v/>
      </c>
      <c r="AJ22" s="93" t="str">
        <f t="shared" ca="1" si="5"/>
        <v/>
      </c>
      <c r="AK22" s="93" t="str">
        <f t="shared" ca="1" si="5"/>
        <v/>
      </c>
      <c r="AL22" s="93" t="str">
        <f t="shared" ca="1" si="5"/>
        <v/>
      </c>
      <c r="AM22" s="93" t="str">
        <f t="shared" ca="1" si="5"/>
        <v/>
      </c>
      <c r="AN22" s="93" t="str">
        <f t="shared" ca="1" si="5"/>
        <v/>
      </c>
      <c r="AO22" s="93" t="str">
        <f t="shared" ca="1" si="6"/>
        <v/>
      </c>
      <c r="AP22" s="93" t="str">
        <f t="shared" ca="1" si="6"/>
        <v/>
      </c>
      <c r="AQ22" s="93" t="str">
        <f t="shared" ca="1" si="6"/>
        <v/>
      </c>
      <c r="AR22" s="93" t="str">
        <f t="shared" ca="1" si="6"/>
        <v/>
      </c>
      <c r="AS22" s="93" t="str">
        <f t="shared" ca="1" si="6"/>
        <v/>
      </c>
      <c r="AT22" s="93" t="str">
        <f t="shared" ca="1" si="6"/>
        <v/>
      </c>
      <c r="AU22" s="93" t="str">
        <f t="shared" ca="1" si="6"/>
        <v/>
      </c>
      <c r="AV22" s="93" t="str">
        <f t="shared" ca="1" si="6"/>
        <v/>
      </c>
      <c r="AW22" s="93" t="str">
        <f t="shared" ca="1" si="6"/>
        <v/>
      </c>
      <c r="AX22" s="93" t="str">
        <f t="shared" ca="1" si="6"/>
        <v/>
      </c>
      <c r="AY22" s="93" t="str">
        <f t="shared" ca="1" si="6"/>
        <v/>
      </c>
      <c r="AZ22" s="93" t="str">
        <f t="shared" ca="1" si="6"/>
        <v/>
      </c>
      <c r="BA22" s="93" t="str">
        <f t="shared" ca="1" si="6"/>
        <v/>
      </c>
      <c r="BB22" s="93" t="str">
        <f t="shared" ca="1" si="6"/>
        <v/>
      </c>
      <c r="BC22" s="93" t="str">
        <f t="shared" ca="1" si="6"/>
        <v/>
      </c>
      <c r="BD22" s="93" t="str">
        <f t="shared" ca="1" si="6"/>
        <v/>
      </c>
      <c r="BE22" s="93" t="str">
        <f t="shared" ca="1" si="7"/>
        <v/>
      </c>
      <c r="BF22" s="93" t="str">
        <f t="shared" ca="1" si="7"/>
        <v/>
      </c>
      <c r="BG22" s="93" t="str">
        <f t="shared" ca="1" si="7"/>
        <v/>
      </c>
      <c r="BH22" s="93" t="str">
        <f t="shared" ca="1" si="7"/>
        <v/>
      </c>
      <c r="BI22" s="93" t="str">
        <f t="shared" ca="1" si="7"/>
        <v/>
      </c>
      <c r="BJ22" s="93" t="str">
        <f t="shared" ca="1" si="7"/>
        <v/>
      </c>
      <c r="BK22" s="93" t="str">
        <f t="shared" ca="1" si="7"/>
        <v/>
      </c>
      <c r="BL22" s="93" t="str">
        <f t="shared" ca="1" si="7"/>
        <v/>
      </c>
    </row>
    <row r="23" spans="1:64" s="27" customFormat="1" ht="40" customHeight="1">
      <c r="A23" s="21"/>
      <c r="B23" s="95" t="s">
        <v>32</v>
      </c>
      <c r="C23" s="88"/>
      <c r="D23" s="88"/>
      <c r="E23" s="89"/>
      <c r="F23" s="90">
        <f ca="1">F22+1</f>
        <v>45622</v>
      </c>
      <c r="G23" s="91">
        <v>24</v>
      </c>
      <c r="H23" s="92"/>
      <c r="I23" s="93" t="str">
        <f t="shared" ca="1" si="8"/>
        <v/>
      </c>
      <c r="J23" s="93" t="str">
        <f t="shared" ca="1" si="4"/>
        <v/>
      </c>
      <c r="K23" s="93" t="str">
        <f t="shared" ca="1" si="4"/>
        <v/>
      </c>
      <c r="L23" s="93" t="str">
        <f t="shared" ca="1" si="4"/>
        <v/>
      </c>
      <c r="M23" s="93" t="str">
        <f t="shared" ca="1" si="4"/>
        <v/>
      </c>
      <c r="N23" s="93" t="str">
        <f t="shared" ca="1" si="4"/>
        <v/>
      </c>
      <c r="O23" s="93" t="str">
        <f t="shared" ca="1" si="4"/>
        <v/>
      </c>
      <c r="P23" s="93" t="str">
        <f t="shared" ca="1" si="4"/>
        <v/>
      </c>
      <c r="Q23" s="93" t="str">
        <f t="shared" ca="1" si="4"/>
        <v/>
      </c>
      <c r="R23" s="93" t="str">
        <f t="shared" ca="1" si="4"/>
        <v/>
      </c>
      <c r="S23" s="93" t="str">
        <f t="shared" ca="1" si="4"/>
        <v/>
      </c>
      <c r="T23" s="93" t="str">
        <f t="shared" ca="1" si="4"/>
        <v/>
      </c>
      <c r="U23" s="93" t="str">
        <f t="shared" ca="1" si="4"/>
        <v/>
      </c>
      <c r="V23" s="93" t="str">
        <f t="shared" ca="1" si="4"/>
        <v/>
      </c>
      <c r="W23" s="93" t="str">
        <f t="shared" ca="1" si="4"/>
        <v/>
      </c>
      <c r="X23" s="93" t="str">
        <f t="shared" ca="1" si="4"/>
        <v/>
      </c>
      <c r="Y23" s="93" t="str">
        <f t="shared" ca="1" si="5"/>
        <v/>
      </c>
      <c r="Z23" s="93" t="str">
        <f t="shared" ca="1" si="5"/>
        <v/>
      </c>
      <c r="AA23" s="93" t="str">
        <f t="shared" ca="1" si="5"/>
        <v/>
      </c>
      <c r="AB23" s="93" t="str">
        <f t="shared" ca="1" si="5"/>
        <v/>
      </c>
      <c r="AC23" s="93" t="str">
        <f t="shared" ca="1" si="5"/>
        <v/>
      </c>
      <c r="AD23" s="93" t="str">
        <f t="shared" ca="1" si="5"/>
        <v/>
      </c>
      <c r="AE23" s="93" t="str">
        <f t="shared" ca="1" si="5"/>
        <v/>
      </c>
      <c r="AF23" s="93" t="str">
        <f t="shared" ca="1" si="5"/>
        <v/>
      </c>
      <c r="AG23" s="93" t="str">
        <f t="shared" ca="1" si="5"/>
        <v/>
      </c>
      <c r="AH23" s="93" t="str">
        <f t="shared" ca="1" si="5"/>
        <v/>
      </c>
      <c r="AI23" s="93" t="str">
        <f t="shared" ca="1" si="5"/>
        <v/>
      </c>
      <c r="AJ23" s="93" t="str">
        <f t="shared" ca="1" si="5"/>
        <v/>
      </c>
      <c r="AK23" s="93" t="str">
        <f t="shared" ca="1" si="5"/>
        <v/>
      </c>
      <c r="AL23" s="93" t="str">
        <f t="shared" ca="1" si="5"/>
        <v/>
      </c>
      <c r="AM23" s="93" t="str">
        <f t="shared" ca="1" si="5"/>
        <v/>
      </c>
      <c r="AN23" s="93" t="str">
        <f t="shared" ca="1" si="5"/>
        <v/>
      </c>
      <c r="AO23" s="93" t="str">
        <f t="shared" ca="1" si="6"/>
        <v/>
      </c>
      <c r="AP23" s="93" t="str">
        <f t="shared" ca="1" si="6"/>
        <v/>
      </c>
      <c r="AQ23" s="93" t="str">
        <f t="shared" ca="1" si="6"/>
        <v/>
      </c>
      <c r="AR23" s="93" t="str">
        <f t="shared" ca="1" si="6"/>
        <v/>
      </c>
      <c r="AS23" s="93" t="str">
        <f t="shared" ca="1" si="6"/>
        <v/>
      </c>
      <c r="AT23" s="93" t="str">
        <f t="shared" ca="1" si="6"/>
        <v/>
      </c>
      <c r="AU23" s="93" t="str">
        <f t="shared" ca="1" si="6"/>
        <v/>
      </c>
      <c r="AV23" s="93" t="str">
        <f t="shared" ca="1" si="6"/>
        <v/>
      </c>
      <c r="AW23" s="93" t="str">
        <f t="shared" ca="1" si="6"/>
        <v/>
      </c>
      <c r="AX23" s="93" t="str">
        <f t="shared" ca="1" si="6"/>
        <v/>
      </c>
      <c r="AY23" s="93" t="str">
        <f t="shared" ca="1" si="6"/>
        <v/>
      </c>
      <c r="AZ23" s="93" t="str">
        <f t="shared" ca="1" si="6"/>
        <v/>
      </c>
      <c r="BA23" s="93" t="str">
        <f t="shared" ca="1" si="6"/>
        <v/>
      </c>
      <c r="BB23" s="93" t="str">
        <f t="shared" ca="1" si="6"/>
        <v/>
      </c>
      <c r="BC23" s="93" t="str">
        <f t="shared" ca="1" si="6"/>
        <v/>
      </c>
      <c r="BD23" s="93" t="str">
        <f t="shared" ca="1" si="6"/>
        <v/>
      </c>
      <c r="BE23" s="93" t="str">
        <f t="shared" ca="1" si="7"/>
        <v/>
      </c>
      <c r="BF23" s="93" t="str">
        <f t="shared" ca="1" si="7"/>
        <v/>
      </c>
      <c r="BG23" s="93" t="str">
        <f t="shared" ca="1" si="7"/>
        <v/>
      </c>
      <c r="BH23" s="93" t="str">
        <f t="shared" ca="1" si="7"/>
        <v/>
      </c>
      <c r="BI23" s="93" t="str">
        <f t="shared" ca="1" si="7"/>
        <v/>
      </c>
      <c r="BJ23" s="93" t="str">
        <f t="shared" ca="1" si="7"/>
        <v/>
      </c>
      <c r="BK23" s="93" t="str">
        <f t="shared" ca="1" si="7"/>
        <v/>
      </c>
      <c r="BL23" s="93" t="str">
        <f t="shared" ca="1" si="7"/>
        <v/>
      </c>
    </row>
    <row r="24" spans="1:64" s="27" customFormat="1" ht="40" customHeight="1">
      <c r="A24" s="21"/>
      <c r="B24" s="135" t="s">
        <v>37</v>
      </c>
      <c r="C24" s="88"/>
      <c r="D24" s="88"/>
      <c r="E24" s="89"/>
      <c r="F24" s="90"/>
      <c r="G24" s="91"/>
      <c r="H24" s="92"/>
      <c r="I24" s="93" t="str">
        <f t="shared" ca="1" si="8"/>
        <v/>
      </c>
      <c r="J24" s="93" t="str">
        <f t="shared" ca="1" si="4"/>
        <v/>
      </c>
      <c r="K24" s="93" t="str">
        <f t="shared" ca="1" si="4"/>
        <v/>
      </c>
      <c r="L24" s="93" t="str">
        <f t="shared" ca="1" si="4"/>
        <v/>
      </c>
      <c r="M24" s="93" t="str">
        <f t="shared" ca="1" si="4"/>
        <v/>
      </c>
      <c r="N24" s="93" t="str">
        <f t="shared" ca="1" si="4"/>
        <v/>
      </c>
      <c r="O24" s="93" t="str">
        <f t="shared" ca="1" si="4"/>
        <v/>
      </c>
      <c r="P24" s="93" t="str">
        <f t="shared" ca="1" si="4"/>
        <v/>
      </c>
      <c r="Q24" s="93" t="str">
        <f t="shared" ca="1" si="4"/>
        <v/>
      </c>
      <c r="R24" s="93" t="str">
        <f t="shared" ca="1" si="4"/>
        <v/>
      </c>
      <c r="S24" s="93" t="str">
        <f t="shared" ca="1" si="4"/>
        <v/>
      </c>
      <c r="T24" s="93" t="str">
        <f t="shared" ca="1" si="4"/>
        <v/>
      </c>
      <c r="U24" s="93" t="str">
        <f t="shared" ca="1" si="4"/>
        <v/>
      </c>
      <c r="V24" s="93" t="str">
        <f t="shared" ca="1" si="4"/>
        <v/>
      </c>
      <c r="W24" s="93" t="str">
        <f t="shared" ca="1" si="4"/>
        <v/>
      </c>
      <c r="X24" s="93" t="str">
        <f t="shared" ca="1" si="4"/>
        <v/>
      </c>
      <c r="Y24" s="93" t="str">
        <f t="shared" ca="1" si="5"/>
        <v/>
      </c>
      <c r="Z24" s="93" t="str">
        <f t="shared" ca="1" si="5"/>
        <v/>
      </c>
      <c r="AA24" s="93" t="str">
        <f t="shared" ca="1" si="5"/>
        <v/>
      </c>
      <c r="AB24" s="93" t="str">
        <f t="shared" ca="1" si="5"/>
        <v/>
      </c>
      <c r="AC24" s="93" t="str">
        <f t="shared" ca="1" si="5"/>
        <v/>
      </c>
      <c r="AD24" s="93" t="str">
        <f t="shared" ca="1" si="5"/>
        <v/>
      </c>
      <c r="AE24" s="93" t="str">
        <f t="shared" ca="1" si="5"/>
        <v/>
      </c>
      <c r="AF24" s="93" t="str">
        <f t="shared" ca="1" si="5"/>
        <v/>
      </c>
      <c r="AG24" s="93" t="str">
        <f t="shared" ca="1" si="5"/>
        <v/>
      </c>
      <c r="AH24" s="93" t="str">
        <f t="shared" ca="1" si="5"/>
        <v/>
      </c>
      <c r="AI24" s="93" t="str">
        <f t="shared" ca="1" si="5"/>
        <v/>
      </c>
      <c r="AJ24" s="93" t="str">
        <f t="shared" ca="1" si="5"/>
        <v/>
      </c>
      <c r="AK24" s="93" t="str">
        <f t="shared" ca="1" si="5"/>
        <v/>
      </c>
      <c r="AL24" s="93" t="str">
        <f t="shared" ca="1" si="5"/>
        <v/>
      </c>
      <c r="AM24" s="93" t="str">
        <f t="shared" ca="1" si="5"/>
        <v/>
      </c>
      <c r="AN24" s="93" t="str">
        <f t="shared" ca="1" si="5"/>
        <v/>
      </c>
      <c r="AO24" s="93" t="str">
        <f t="shared" ca="1" si="6"/>
        <v/>
      </c>
      <c r="AP24" s="93" t="str">
        <f t="shared" ca="1" si="6"/>
        <v/>
      </c>
      <c r="AQ24" s="93" t="str">
        <f t="shared" ca="1" si="6"/>
        <v/>
      </c>
      <c r="AR24" s="93" t="str">
        <f t="shared" ca="1" si="6"/>
        <v/>
      </c>
      <c r="AS24" s="93" t="str">
        <f t="shared" ca="1" si="6"/>
        <v/>
      </c>
      <c r="AT24" s="93" t="str">
        <f t="shared" ca="1" si="6"/>
        <v/>
      </c>
      <c r="AU24" s="93" t="str">
        <f t="shared" ca="1" si="6"/>
        <v/>
      </c>
      <c r="AV24" s="93" t="str">
        <f t="shared" ca="1" si="6"/>
        <v/>
      </c>
      <c r="AW24" s="93" t="str">
        <f t="shared" ca="1" si="6"/>
        <v/>
      </c>
      <c r="AX24" s="93" t="str">
        <f t="shared" ca="1" si="6"/>
        <v/>
      </c>
      <c r="AY24" s="93" t="str">
        <f t="shared" ca="1" si="6"/>
        <v/>
      </c>
      <c r="AZ24" s="93" t="str">
        <f t="shared" ca="1" si="6"/>
        <v/>
      </c>
      <c r="BA24" s="93" t="str">
        <f t="shared" ca="1" si="6"/>
        <v/>
      </c>
      <c r="BB24" s="93" t="str">
        <f t="shared" ca="1" si="6"/>
        <v/>
      </c>
      <c r="BC24" s="93" t="str">
        <f t="shared" ca="1" si="6"/>
        <v/>
      </c>
      <c r="BD24" s="93" t="str">
        <f t="shared" ca="1" si="6"/>
        <v/>
      </c>
      <c r="BE24" s="93" t="str">
        <f t="shared" ca="1" si="7"/>
        <v/>
      </c>
      <c r="BF24" s="93" t="str">
        <f t="shared" ca="1" si="7"/>
        <v/>
      </c>
      <c r="BG24" s="93" t="str">
        <f t="shared" ca="1" si="7"/>
        <v/>
      </c>
      <c r="BH24" s="93" t="str">
        <f t="shared" ca="1" si="7"/>
        <v/>
      </c>
      <c r="BI24" s="93" t="str">
        <f t="shared" ca="1" si="7"/>
        <v/>
      </c>
      <c r="BJ24" s="93" t="str">
        <f t="shared" ca="1" si="7"/>
        <v/>
      </c>
      <c r="BK24" s="93" t="str">
        <f t="shared" ca="1" si="7"/>
        <v/>
      </c>
      <c r="BL24" s="93" t="str">
        <f t="shared" ca="1" si="7"/>
        <v/>
      </c>
    </row>
    <row r="25" spans="1:64" s="27" customFormat="1" ht="40" customHeight="1">
      <c r="A25" s="21"/>
      <c r="B25" s="95" t="s">
        <v>26</v>
      </c>
      <c r="C25" s="88"/>
      <c r="D25" s="88"/>
      <c r="E25" s="89"/>
      <c r="F25" s="90"/>
      <c r="G25" s="91"/>
      <c r="H25" s="92"/>
      <c r="I25" s="93" t="str">
        <f t="shared" ca="1" si="8"/>
        <v/>
      </c>
      <c r="J25" s="93" t="str">
        <f t="shared" ca="1" si="4"/>
        <v/>
      </c>
      <c r="K25" s="93" t="str">
        <f t="shared" ca="1" si="4"/>
        <v/>
      </c>
      <c r="L25" s="93" t="str">
        <f t="shared" ca="1" si="4"/>
        <v/>
      </c>
      <c r="M25" s="93" t="str">
        <f t="shared" ca="1" si="4"/>
        <v/>
      </c>
      <c r="N25" s="93" t="str">
        <f t="shared" ca="1" si="4"/>
        <v/>
      </c>
      <c r="O25" s="93" t="str">
        <f t="shared" ca="1" si="4"/>
        <v/>
      </c>
      <c r="P25" s="93" t="str">
        <f t="shared" ca="1" si="4"/>
        <v/>
      </c>
      <c r="Q25" s="93" t="str">
        <f t="shared" ca="1" si="4"/>
        <v/>
      </c>
      <c r="R25" s="93" t="str">
        <f t="shared" ca="1" si="4"/>
        <v/>
      </c>
      <c r="S25" s="93" t="str">
        <f t="shared" ca="1" si="4"/>
        <v/>
      </c>
      <c r="T25" s="93" t="str">
        <f t="shared" ca="1" si="4"/>
        <v/>
      </c>
      <c r="U25" s="93" t="str">
        <f t="shared" ca="1" si="4"/>
        <v/>
      </c>
      <c r="V25" s="93" t="str">
        <f t="shared" ca="1" si="4"/>
        <v/>
      </c>
      <c r="W25" s="93" t="str">
        <f t="shared" ca="1" si="4"/>
        <v/>
      </c>
      <c r="X25" s="93" t="str">
        <f t="shared" ca="1" si="4"/>
        <v/>
      </c>
      <c r="Y25" s="93" t="str">
        <f t="shared" ca="1" si="5"/>
        <v/>
      </c>
      <c r="Z25" s="93" t="str">
        <f t="shared" ca="1" si="5"/>
        <v/>
      </c>
      <c r="AA25" s="93" t="str">
        <f t="shared" ca="1" si="5"/>
        <v/>
      </c>
      <c r="AB25" s="93" t="str">
        <f t="shared" ca="1" si="5"/>
        <v/>
      </c>
      <c r="AC25" s="93" t="str">
        <f t="shared" ca="1" si="5"/>
        <v/>
      </c>
      <c r="AD25" s="93" t="str">
        <f t="shared" ca="1" si="5"/>
        <v/>
      </c>
      <c r="AE25" s="93" t="str">
        <f t="shared" ca="1" si="5"/>
        <v/>
      </c>
      <c r="AF25" s="93" t="str">
        <f t="shared" ca="1" si="5"/>
        <v/>
      </c>
      <c r="AG25" s="93" t="str">
        <f t="shared" ca="1" si="5"/>
        <v/>
      </c>
      <c r="AH25" s="93" t="str">
        <f t="shared" ca="1" si="5"/>
        <v/>
      </c>
      <c r="AI25" s="93" t="str">
        <f t="shared" ca="1" si="5"/>
        <v/>
      </c>
      <c r="AJ25" s="93" t="str">
        <f t="shared" ca="1" si="5"/>
        <v/>
      </c>
      <c r="AK25" s="93" t="str">
        <f t="shared" ca="1" si="5"/>
        <v/>
      </c>
      <c r="AL25" s="93" t="str">
        <f t="shared" ca="1" si="5"/>
        <v/>
      </c>
      <c r="AM25" s="93" t="str">
        <f t="shared" ca="1" si="5"/>
        <v/>
      </c>
      <c r="AN25" s="93" t="str">
        <f t="shared" ca="1" si="5"/>
        <v/>
      </c>
      <c r="AO25" s="93" t="str">
        <f t="shared" ca="1" si="6"/>
        <v/>
      </c>
      <c r="AP25" s="93" t="str">
        <f t="shared" ca="1" si="6"/>
        <v/>
      </c>
      <c r="AQ25" s="93" t="str">
        <f t="shared" ca="1" si="6"/>
        <v/>
      </c>
      <c r="AR25" s="93" t="str">
        <f t="shared" ca="1" si="6"/>
        <v/>
      </c>
      <c r="AS25" s="93" t="str">
        <f t="shared" ca="1" si="6"/>
        <v/>
      </c>
      <c r="AT25" s="93" t="str">
        <f t="shared" ca="1" si="6"/>
        <v/>
      </c>
      <c r="AU25" s="93" t="str">
        <f t="shared" ca="1" si="6"/>
        <v/>
      </c>
      <c r="AV25" s="93" t="str">
        <f t="shared" ca="1" si="6"/>
        <v/>
      </c>
      <c r="AW25" s="93" t="str">
        <f t="shared" ca="1" si="6"/>
        <v/>
      </c>
      <c r="AX25" s="93" t="str">
        <f t="shared" ca="1" si="6"/>
        <v/>
      </c>
      <c r="AY25" s="93" t="str">
        <f t="shared" ca="1" si="6"/>
        <v/>
      </c>
      <c r="AZ25" s="93" t="str">
        <f t="shared" ca="1" si="6"/>
        <v/>
      </c>
      <c r="BA25" s="93" t="str">
        <f t="shared" ca="1" si="6"/>
        <v/>
      </c>
      <c r="BB25" s="93" t="str">
        <f t="shared" ca="1" si="6"/>
        <v/>
      </c>
      <c r="BC25" s="93" t="str">
        <f t="shared" ca="1" si="6"/>
        <v/>
      </c>
      <c r="BD25" s="93" t="str">
        <f t="shared" ca="1" si="6"/>
        <v/>
      </c>
      <c r="BE25" s="93" t="str">
        <f t="shared" ca="1" si="7"/>
        <v/>
      </c>
      <c r="BF25" s="93" t="str">
        <f t="shared" ca="1" si="7"/>
        <v/>
      </c>
      <c r="BG25" s="93" t="str">
        <f t="shared" ca="1" si="7"/>
        <v/>
      </c>
      <c r="BH25" s="93" t="str">
        <f t="shared" ca="1" si="7"/>
        <v/>
      </c>
      <c r="BI25" s="93" t="str">
        <f t="shared" ca="1" si="7"/>
        <v/>
      </c>
      <c r="BJ25" s="93" t="str">
        <f t="shared" ca="1" si="7"/>
        <v/>
      </c>
      <c r="BK25" s="93" t="str">
        <f t="shared" ca="1" si="7"/>
        <v/>
      </c>
      <c r="BL25" s="93" t="str">
        <f t="shared" ca="1" si="7"/>
        <v/>
      </c>
    </row>
    <row r="26" spans="1:64" s="27" customFormat="1" ht="40" customHeight="1">
      <c r="A26" s="21"/>
      <c r="B26" s="95" t="s">
        <v>27</v>
      </c>
      <c r="C26" s="88"/>
      <c r="D26" s="88"/>
      <c r="E26" s="89"/>
      <c r="F26" s="90"/>
      <c r="G26" s="91"/>
      <c r="H26" s="92"/>
      <c r="I26" s="93" t="str">
        <f t="shared" ca="1" si="8"/>
        <v/>
      </c>
      <c r="J26" s="93" t="str">
        <f t="shared" ca="1" si="4"/>
        <v/>
      </c>
      <c r="K26" s="93" t="str">
        <f t="shared" ca="1" si="4"/>
        <v/>
      </c>
      <c r="L26" s="93" t="str">
        <f t="shared" ca="1" si="4"/>
        <v/>
      </c>
      <c r="M26" s="93" t="str">
        <f t="shared" ca="1" si="4"/>
        <v/>
      </c>
      <c r="N26" s="93" t="str">
        <f t="shared" ca="1" si="4"/>
        <v/>
      </c>
      <c r="O26" s="93" t="str">
        <f t="shared" ca="1" si="4"/>
        <v/>
      </c>
      <c r="P26" s="93" t="str">
        <f t="shared" ca="1" si="4"/>
        <v/>
      </c>
      <c r="Q26" s="93" t="str">
        <f t="shared" ca="1" si="4"/>
        <v/>
      </c>
      <c r="R26" s="93" t="str">
        <f t="shared" ca="1" si="4"/>
        <v/>
      </c>
      <c r="S26" s="93" t="str">
        <f t="shared" ca="1" si="4"/>
        <v/>
      </c>
      <c r="T26" s="93" t="str">
        <f t="shared" ca="1" si="4"/>
        <v/>
      </c>
      <c r="U26" s="93" t="str">
        <f t="shared" ca="1" si="4"/>
        <v/>
      </c>
      <c r="V26" s="93" t="str">
        <f t="shared" ca="1" si="4"/>
        <v/>
      </c>
      <c r="W26" s="93" t="str">
        <f t="shared" ca="1" si="4"/>
        <v/>
      </c>
      <c r="X26" s="93" t="str">
        <f t="shared" ca="1" si="4"/>
        <v/>
      </c>
      <c r="Y26" s="93" t="str">
        <f t="shared" ca="1" si="5"/>
        <v/>
      </c>
      <c r="Z26" s="93" t="str">
        <f t="shared" ca="1" si="5"/>
        <v/>
      </c>
      <c r="AA26" s="93" t="str">
        <f t="shared" ca="1" si="5"/>
        <v/>
      </c>
      <c r="AB26" s="93" t="str">
        <f t="shared" ca="1" si="5"/>
        <v/>
      </c>
      <c r="AC26" s="93" t="str">
        <f t="shared" ca="1" si="5"/>
        <v/>
      </c>
      <c r="AD26" s="93" t="str">
        <f t="shared" ca="1" si="5"/>
        <v/>
      </c>
      <c r="AE26" s="93" t="str">
        <f t="shared" ca="1" si="5"/>
        <v/>
      </c>
      <c r="AF26" s="93" t="str">
        <f t="shared" ca="1" si="5"/>
        <v/>
      </c>
      <c r="AG26" s="93" t="str">
        <f t="shared" ca="1" si="5"/>
        <v/>
      </c>
      <c r="AH26" s="93" t="str">
        <f t="shared" ca="1" si="5"/>
        <v/>
      </c>
      <c r="AI26" s="93" t="str">
        <f t="shared" ca="1" si="5"/>
        <v/>
      </c>
      <c r="AJ26" s="93" t="str">
        <f t="shared" ca="1" si="5"/>
        <v/>
      </c>
      <c r="AK26" s="93" t="str">
        <f t="shared" ca="1" si="5"/>
        <v/>
      </c>
      <c r="AL26" s="93" t="str">
        <f t="shared" ca="1" si="5"/>
        <v/>
      </c>
      <c r="AM26" s="93" t="str">
        <f t="shared" ca="1" si="5"/>
        <v/>
      </c>
      <c r="AN26" s="93" t="str">
        <f t="shared" ca="1" si="5"/>
        <v/>
      </c>
      <c r="AO26" s="93" t="str">
        <f t="shared" ca="1" si="6"/>
        <v/>
      </c>
      <c r="AP26" s="93" t="str">
        <f t="shared" ca="1" si="6"/>
        <v/>
      </c>
      <c r="AQ26" s="93" t="str">
        <f t="shared" ca="1" si="6"/>
        <v/>
      </c>
      <c r="AR26" s="93" t="str">
        <f t="shared" ca="1" si="6"/>
        <v/>
      </c>
      <c r="AS26" s="93" t="str">
        <f t="shared" ca="1" si="6"/>
        <v/>
      </c>
      <c r="AT26" s="93" t="str">
        <f t="shared" ca="1" si="6"/>
        <v/>
      </c>
      <c r="AU26" s="93" t="str">
        <f t="shared" ca="1" si="6"/>
        <v/>
      </c>
      <c r="AV26" s="93" t="str">
        <f t="shared" ca="1" si="6"/>
        <v/>
      </c>
      <c r="AW26" s="93" t="str">
        <f t="shared" ca="1" si="6"/>
        <v/>
      </c>
      <c r="AX26" s="93" t="str">
        <f t="shared" ca="1" si="6"/>
        <v/>
      </c>
      <c r="AY26" s="93" t="str">
        <f t="shared" ca="1" si="6"/>
        <v/>
      </c>
      <c r="AZ26" s="93" t="str">
        <f t="shared" ca="1" si="6"/>
        <v/>
      </c>
      <c r="BA26" s="93" t="str">
        <f t="shared" ca="1" si="6"/>
        <v/>
      </c>
      <c r="BB26" s="93" t="str">
        <f t="shared" ca="1" si="6"/>
        <v/>
      </c>
      <c r="BC26" s="93" t="str">
        <f t="shared" ca="1" si="6"/>
        <v/>
      </c>
      <c r="BD26" s="93" t="str">
        <f t="shared" ca="1" si="6"/>
        <v/>
      </c>
      <c r="BE26" s="93" t="str">
        <f t="shared" ca="1" si="7"/>
        <v/>
      </c>
      <c r="BF26" s="93" t="str">
        <f t="shared" ca="1" si="7"/>
        <v/>
      </c>
      <c r="BG26" s="93" t="str">
        <f t="shared" ca="1" si="7"/>
        <v/>
      </c>
      <c r="BH26" s="93" t="str">
        <f t="shared" ca="1" si="7"/>
        <v/>
      </c>
      <c r="BI26" s="93" t="str">
        <f t="shared" ca="1" si="7"/>
        <v/>
      </c>
      <c r="BJ26" s="93" t="str">
        <f t="shared" ca="1" si="7"/>
        <v/>
      </c>
      <c r="BK26" s="93" t="str">
        <f t="shared" ca="1" si="7"/>
        <v/>
      </c>
      <c r="BL26" s="93" t="str">
        <f t="shared" ca="1" si="7"/>
        <v/>
      </c>
    </row>
    <row r="27" spans="1:64" s="27" customFormat="1" ht="40" customHeight="1">
      <c r="A27" s="21"/>
      <c r="B27" s="95" t="s">
        <v>29</v>
      </c>
      <c r="C27" s="88"/>
      <c r="D27" s="88"/>
      <c r="E27" s="89"/>
      <c r="F27" s="90"/>
      <c r="G27" s="91"/>
      <c r="H27" s="92"/>
      <c r="I27" s="93" t="str">
        <f t="shared" ca="1" si="8"/>
        <v/>
      </c>
      <c r="J27" s="93" t="str">
        <f t="shared" ca="1" si="4"/>
        <v/>
      </c>
      <c r="K27" s="93" t="str">
        <f t="shared" ca="1" si="4"/>
        <v/>
      </c>
      <c r="L27" s="93" t="str">
        <f t="shared" ca="1" si="4"/>
        <v/>
      </c>
      <c r="M27" s="93" t="str">
        <f t="shared" ca="1" si="4"/>
        <v/>
      </c>
      <c r="N27" s="93" t="str">
        <f t="shared" ca="1" si="4"/>
        <v/>
      </c>
      <c r="O27" s="93" t="str">
        <f t="shared" ca="1" si="4"/>
        <v/>
      </c>
      <c r="P27" s="93" t="str">
        <f t="shared" ca="1" si="4"/>
        <v/>
      </c>
      <c r="Q27" s="93" t="str">
        <f t="shared" ca="1" si="4"/>
        <v/>
      </c>
      <c r="R27" s="93" t="str">
        <f t="shared" ca="1" si="4"/>
        <v/>
      </c>
      <c r="S27" s="93" t="str">
        <f t="shared" ca="1" si="4"/>
        <v/>
      </c>
      <c r="T27" s="93" t="str">
        <f t="shared" ca="1" si="4"/>
        <v/>
      </c>
      <c r="U27" s="93" t="str">
        <f t="shared" ca="1" si="4"/>
        <v/>
      </c>
      <c r="V27" s="93" t="str">
        <f t="shared" ca="1" si="4"/>
        <v/>
      </c>
      <c r="W27" s="93" t="str">
        <f t="shared" ca="1" si="4"/>
        <v/>
      </c>
      <c r="X27" s="93" t="str">
        <f t="shared" ca="1" si="4"/>
        <v/>
      </c>
      <c r="Y27" s="93" t="str">
        <f t="shared" ca="1" si="5"/>
        <v/>
      </c>
      <c r="Z27" s="93" t="str">
        <f t="shared" ca="1" si="5"/>
        <v/>
      </c>
      <c r="AA27" s="93" t="str">
        <f t="shared" ca="1" si="5"/>
        <v/>
      </c>
      <c r="AB27" s="93" t="str">
        <f t="shared" ca="1" si="5"/>
        <v/>
      </c>
      <c r="AC27" s="93" t="str">
        <f t="shared" ca="1" si="5"/>
        <v/>
      </c>
      <c r="AD27" s="93" t="str">
        <f t="shared" ca="1" si="5"/>
        <v/>
      </c>
      <c r="AE27" s="93" t="str">
        <f t="shared" ca="1" si="5"/>
        <v/>
      </c>
      <c r="AF27" s="93" t="str">
        <f t="shared" ca="1" si="5"/>
        <v/>
      </c>
      <c r="AG27" s="93" t="str">
        <f t="shared" ca="1" si="5"/>
        <v/>
      </c>
      <c r="AH27" s="93" t="str">
        <f t="shared" ca="1" si="5"/>
        <v/>
      </c>
      <c r="AI27" s="93" t="str">
        <f t="shared" ca="1" si="5"/>
        <v/>
      </c>
      <c r="AJ27" s="93" t="str">
        <f t="shared" ca="1" si="5"/>
        <v/>
      </c>
      <c r="AK27" s="93" t="str">
        <f t="shared" ca="1" si="5"/>
        <v/>
      </c>
      <c r="AL27" s="93" t="str">
        <f t="shared" ca="1" si="5"/>
        <v/>
      </c>
      <c r="AM27" s="93" t="str">
        <f t="shared" ca="1" si="5"/>
        <v/>
      </c>
      <c r="AN27" s="93" t="str">
        <f t="shared" ref="AN27:BC36" ca="1" si="9">IF(AND($C27="Goal",AN$8&gt;=$F27,AN$8&lt;=$F27+$G27-1),2,IF(AND($C27="Milestone",AN$8&gt;=$F27,AN$8&lt;=$F27+$G27-1),1,""))</f>
        <v/>
      </c>
      <c r="AO27" s="93" t="str">
        <f t="shared" ca="1" si="6"/>
        <v/>
      </c>
      <c r="AP27" s="93" t="str">
        <f t="shared" ca="1" si="6"/>
        <v/>
      </c>
      <c r="AQ27" s="93" t="str">
        <f t="shared" ca="1" si="6"/>
        <v/>
      </c>
      <c r="AR27" s="93" t="str">
        <f t="shared" ca="1" si="6"/>
        <v/>
      </c>
      <c r="AS27" s="93" t="str">
        <f t="shared" ca="1" si="6"/>
        <v/>
      </c>
      <c r="AT27" s="93" t="str">
        <f t="shared" ca="1" si="6"/>
        <v/>
      </c>
      <c r="AU27" s="93" t="str">
        <f t="shared" ca="1" si="6"/>
        <v/>
      </c>
      <c r="AV27" s="93" t="str">
        <f t="shared" ca="1" si="6"/>
        <v/>
      </c>
      <c r="AW27" s="93" t="str">
        <f t="shared" ca="1" si="6"/>
        <v/>
      </c>
      <c r="AX27" s="93" t="str">
        <f t="shared" ca="1" si="6"/>
        <v/>
      </c>
      <c r="AY27" s="93" t="str">
        <f t="shared" ca="1" si="6"/>
        <v/>
      </c>
      <c r="AZ27" s="93" t="str">
        <f t="shared" ca="1" si="6"/>
        <v/>
      </c>
      <c r="BA27" s="93" t="str">
        <f t="shared" ca="1" si="6"/>
        <v/>
      </c>
      <c r="BB27" s="93" t="str">
        <f t="shared" ca="1" si="6"/>
        <v/>
      </c>
      <c r="BC27" s="93" t="str">
        <f t="shared" ca="1" si="6"/>
        <v/>
      </c>
      <c r="BD27" s="93" t="str">
        <f t="shared" ref="BD27:BL36" ca="1" si="10">IF(AND($C27="Goal",BD$8&gt;=$F27,BD$8&lt;=$F27+$G27-1),2,IF(AND($C27="Milestone",BD$8&gt;=$F27,BD$8&lt;=$F27+$G27-1),1,""))</f>
        <v/>
      </c>
      <c r="BE27" s="93" t="str">
        <f t="shared" ca="1" si="7"/>
        <v/>
      </c>
      <c r="BF27" s="93" t="str">
        <f t="shared" ca="1" si="7"/>
        <v/>
      </c>
      <c r="BG27" s="93" t="str">
        <f t="shared" ca="1" si="7"/>
        <v/>
      </c>
      <c r="BH27" s="93" t="str">
        <f t="shared" ca="1" si="7"/>
        <v/>
      </c>
      <c r="BI27" s="93" t="str">
        <f t="shared" ca="1" si="7"/>
        <v/>
      </c>
      <c r="BJ27" s="93" t="str">
        <f t="shared" ca="1" si="7"/>
        <v/>
      </c>
      <c r="BK27" s="93" t="str">
        <f t="shared" ca="1" si="7"/>
        <v/>
      </c>
      <c r="BL27" s="93" t="str">
        <f t="shared" ca="1" si="7"/>
        <v/>
      </c>
    </row>
    <row r="28" spans="1:64" s="27" customFormat="1" ht="40" customHeight="1">
      <c r="A28" s="21"/>
      <c r="B28" s="95" t="s">
        <v>31</v>
      </c>
      <c r="C28" s="88"/>
      <c r="D28" s="88"/>
      <c r="E28" s="89"/>
      <c r="F28" s="90"/>
      <c r="G28" s="91"/>
      <c r="H28" s="92"/>
      <c r="I28" s="93" t="str">
        <f t="shared" ca="1" si="8"/>
        <v/>
      </c>
      <c r="J28" s="93" t="str">
        <f t="shared" ca="1" si="8"/>
        <v/>
      </c>
      <c r="K28" s="93" t="str">
        <f t="shared" ca="1" si="8"/>
        <v/>
      </c>
      <c r="L28" s="93" t="str">
        <f t="shared" ca="1" si="8"/>
        <v/>
      </c>
      <c r="M28" s="93" t="str">
        <f t="shared" ca="1" si="8"/>
        <v/>
      </c>
      <c r="N28" s="93" t="str">
        <f t="shared" ca="1" si="8"/>
        <v/>
      </c>
      <c r="O28" s="93" t="str">
        <f t="shared" ca="1" si="8"/>
        <v/>
      </c>
      <c r="P28" s="93" t="str">
        <f t="shared" ca="1" si="8"/>
        <v/>
      </c>
      <c r="Q28" s="93" t="str">
        <f t="shared" ca="1" si="8"/>
        <v/>
      </c>
      <c r="R28" s="93" t="str">
        <f t="shared" ca="1" si="8"/>
        <v/>
      </c>
      <c r="S28" s="93" t="str">
        <f t="shared" ca="1" si="8"/>
        <v/>
      </c>
      <c r="T28" s="93" t="str">
        <f t="shared" ca="1" si="8"/>
        <v/>
      </c>
      <c r="U28" s="93" t="str">
        <f t="shared" ca="1" si="8"/>
        <v/>
      </c>
      <c r="V28" s="93" t="str">
        <f t="shared" ca="1" si="8"/>
        <v/>
      </c>
      <c r="W28" s="93" t="str">
        <f t="shared" ca="1" si="8"/>
        <v/>
      </c>
      <c r="X28" s="93" t="str">
        <f t="shared" ca="1" si="8"/>
        <v/>
      </c>
      <c r="Y28" s="93" t="str">
        <f t="shared" ref="Y28:AI36" ca="1" si="11">IF(AND($C28="Goal",Y$8&gt;=$F28,Y$8&lt;=$F28+$G28-1),2,IF(AND($C28="Milestone",Y$8&gt;=$F28,Y$8&lt;=$F28+$G28-1),1,""))</f>
        <v/>
      </c>
      <c r="Z28" s="93" t="str">
        <f t="shared" ca="1" si="11"/>
        <v/>
      </c>
      <c r="AA28" s="93" t="str">
        <f t="shared" ca="1" si="11"/>
        <v/>
      </c>
      <c r="AB28" s="93" t="str">
        <f t="shared" ca="1" si="11"/>
        <v/>
      </c>
      <c r="AC28" s="93" t="str">
        <f t="shared" ca="1" si="11"/>
        <v/>
      </c>
      <c r="AD28" s="93" t="str">
        <f t="shared" ca="1" si="11"/>
        <v/>
      </c>
      <c r="AE28" s="93" t="str">
        <f t="shared" ca="1" si="11"/>
        <v/>
      </c>
      <c r="AF28" s="93" t="str">
        <f t="shared" ca="1" si="11"/>
        <v/>
      </c>
      <c r="AG28" s="93" t="str">
        <f t="shared" ca="1" si="11"/>
        <v/>
      </c>
      <c r="AH28" s="93" t="str">
        <f t="shared" ca="1" si="11"/>
        <v/>
      </c>
      <c r="AI28" s="93" t="str">
        <f t="shared" ca="1" si="11"/>
        <v/>
      </c>
      <c r="AJ28" s="93"/>
      <c r="AK28" s="93"/>
      <c r="AL28" s="93"/>
      <c r="AM28" s="93" t="str">
        <f t="shared" ref="AM28:AM36" ca="1" si="12">IF(AND($C28="Goal",AM$8&gt;=$F28,AM$8&lt;=$F28+$G28-1),2,IF(AND($C28="Milestone",AM$8&gt;=$F28,AM$8&lt;=$F28+$G28-1),1,""))</f>
        <v/>
      </c>
      <c r="AN28" s="93" t="str">
        <f t="shared" ca="1" si="9"/>
        <v/>
      </c>
      <c r="AO28" s="93" t="str">
        <f t="shared" ca="1" si="9"/>
        <v/>
      </c>
      <c r="AP28" s="93" t="str">
        <f t="shared" ca="1" si="9"/>
        <v/>
      </c>
      <c r="AQ28" s="93" t="str">
        <f t="shared" ca="1" si="9"/>
        <v/>
      </c>
      <c r="AR28" s="93" t="str">
        <f t="shared" ca="1" si="9"/>
        <v/>
      </c>
      <c r="AS28" s="93" t="str">
        <f t="shared" ca="1" si="9"/>
        <v/>
      </c>
      <c r="AT28" s="93" t="str">
        <f t="shared" ca="1" si="9"/>
        <v/>
      </c>
      <c r="AU28" s="93" t="str">
        <f t="shared" ca="1" si="9"/>
        <v/>
      </c>
      <c r="AV28" s="93" t="str">
        <f t="shared" ca="1" si="9"/>
        <v/>
      </c>
      <c r="AW28" s="93" t="str">
        <f t="shared" ca="1" si="9"/>
        <v/>
      </c>
      <c r="AX28" s="93" t="str">
        <f t="shared" ca="1" si="9"/>
        <v/>
      </c>
      <c r="AY28" s="93" t="str">
        <f t="shared" ca="1" si="9"/>
        <v/>
      </c>
      <c r="AZ28" s="93" t="str">
        <f t="shared" ca="1" si="9"/>
        <v/>
      </c>
      <c r="BA28" s="93" t="str">
        <f t="shared" ca="1" si="9"/>
        <v/>
      </c>
      <c r="BB28" s="93" t="str">
        <f t="shared" ca="1" si="9"/>
        <v/>
      </c>
      <c r="BC28" s="93" t="str">
        <f t="shared" ca="1" si="9"/>
        <v/>
      </c>
      <c r="BD28" s="93" t="str">
        <f t="shared" ca="1" si="10"/>
        <v/>
      </c>
      <c r="BE28" s="93" t="str">
        <f t="shared" ca="1" si="10"/>
        <v/>
      </c>
      <c r="BF28" s="93" t="str">
        <f t="shared" ca="1" si="10"/>
        <v/>
      </c>
      <c r="BG28" s="93" t="str">
        <f t="shared" ca="1" si="10"/>
        <v/>
      </c>
      <c r="BH28" s="93" t="str">
        <f t="shared" ca="1" si="10"/>
        <v/>
      </c>
      <c r="BI28" s="93" t="str">
        <f t="shared" ca="1" si="10"/>
        <v/>
      </c>
      <c r="BJ28" s="93" t="str">
        <f t="shared" ca="1" si="10"/>
        <v/>
      </c>
      <c r="BK28" s="93" t="str">
        <f t="shared" ca="1" si="10"/>
        <v/>
      </c>
      <c r="BL28" s="93" t="str">
        <f t="shared" ca="1" si="10"/>
        <v/>
      </c>
    </row>
    <row r="29" spans="1:64" s="27" customFormat="1" ht="40" customHeight="1">
      <c r="A29" s="21"/>
      <c r="B29" s="95" t="s">
        <v>32</v>
      </c>
      <c r="C29" s="88"/>
      <c r="D29" s="88"/>
      <c r="E29" s="89"/>
      <c r="F29" s="90"/>
      <c r="G29" s="91"/>
      <c r="H29" s="92"/>
      <c r="I29" s="93" t="str">
        <f t="shared" ca="1" si="8"/>
        <v/>
      </c>
      <c r="J29" s="93" t="str">
        <f t="shared" ca="1" si="8"/>
        <v/>
      </c>
      <c r="K29" s="93" t="str">
        <f t="shared" ca="1" si="8"/>
        <v/>
      </c>
      <c r="L29" s="93" t="str">
        <f t="shared" ca="1" si="8"/>
        <v/>
      </c>
      <c r="M29" s="93" t="str">
        <f t="shared" ca="1" si="8"/>
        <v/>
      </c>
      <c r="N29" s="93" t="str">
        <f t="shared" ca="1" si="8"/>
        <v/>
      </c>
      <c r="O29" s="93" t="str">
        <f t="shared" ca="1" si="8"/>
        <v/>
      </c>
      <c r="P29" s="93" t="str">
        <f t="shared" ca="1" si="8"/>
        <v/>
      </c>
      <c r="Q29" s="93" t="str">
        <f t="shared" ca="1" si="8"/>
        <v/>
      </c>
      <c r="R29" s="93" t="str">
        <f t="shared" ca="1" si="8"/>
        <v/>
      </c>
      <c r="S29" s="93" t="str">
        <f t="shared" ca="1" si="8"/>
        <v/>
      </c>
      <c r="T29" s="93" t="str">
        <f t="shared" ca="1" si="8"/>
        <v/>
      </c>
      <c r="U29" s="93" t="str">
        <f t="shared" ca="1" si="8"/>
        <v/>
      </c>
      <c r="V29" s="93" t="str">
        <f t="shared" ca="1" si="8"/>
        <v/>
      </c>
      <c r="W29" s="93" t="str">
        <f t="shared" ca="1" si="8"/>
        <v/>
      </c>
      <c r="X29" s="93" t="str">
        <f t="shared" ca="1" si="8"/>
        <v/>
      </c>
      <c r="Y29" s="93" t="str">
        <f t="shared" ca="1" si="11"/>
        <v/>
      </c>
      <c r="Z29" s="93" t="str">
        <f t="shared" ca="1" si="11"/>
        <v/>
      </c>
      <c r="AA29" s="93" t="str">
        <f t="shared" ca="1" si="11"/>
        <v/>
      </c>
      <c r="AB29" s="93" t="str">
        <f t="shared" ca="1" si="11"/>
        <v/>
      </c>
      <c r="AC29" s="93" t="str">
        <f t="shared" ca="1" si="11"/>
        <v/>
      </c>
      <c r="AD29" s="93" t="str">
        <f t="shared" ca="1" si="11"/>
        <v/>
      </c>
      <c r="AE29" s="93" t="str">
        <f t="shared" ca="1" si="11"/>
        <v/>
      </c>
      <c r="AF29" s="93" t="str">
        <f t="shared" ca="1" si="11"/>
        <v/>
      </c>
      <c r="AG29" s="93" t="str">
        <f t="shared" ca="1" si="11"/>
        <v/>
      </c>
      <c r="AH29" s="93" t="str">
        <f t="shared" ca="1" si="11"/>
        <v/>
      </c>
      <c r="AI29" s="93" t="str">
        <f t="shared" ca="1" si="11"/>
        <v/>
      </c>
      <c r="AJ29" s="93" t="str">
        <f t="shared" ref="AJ29:AL36" ca="1" si="13">IF(AND($C29="Goal",AJ$8&gt;=$F29,AJ$8&lt;=$F29+$G29-1),2,IF(AND($C29="Milestone",AJ$8&gt;=$F29,AJ$8&lt;=$F29+$G29-1),1,""))</f>
        <v/>
      </c>
      <c r="AK29" s="93" t="str">
        <f t="shared" ca="1" si="13"/>
        <v/>
      </c>
      <c r="AL29" s="93" t="str">
        <f t="shared" ca="1" si="13"/>
        <v/>
      </c>
      <c r="AM29" s="93" t="str">
        <f t="shared" ca="1" si="12"/>
        <v/>
      </c>
      <c r="AN29" s="93" t="str">
        <f t="shared" ca="1" si="9"/>
        <v/>
      </c>
      <c r="AO29" s="93" t="str">
        <f t="shared" ca="1" si="9"/>
        <v/>
      </c>
      <c r="AP29" s="93" t="str">
        <f t="shared" ca="1" si="9"/>
        <v/>
      </c>
      <c r="AQ29" s="93" t="str">
        <f t="shared" ca="1" si="9"/>
        <v/>
      </c>
      <c r="AR29" s="93" t="str">
        <f t="shared" ca="1" si="9"/>
        <v/>
      </c>
      <c r="AS29" s="93" t="str">
        <f t="shared" ca="1" si="9"/>
        <v/>
      </c>
      <c r="AT29" s="93" t="str">
        <f t="shared" ca="1" si="9"/>
        <v/>
      </c>
      <c r="AU29" s="93" t="str">
        <f t="shared" ca="1" si="9"/>
        <v/>
      </c>
      <c r="AV29" s="93" t="str">
        <f t="shared" ca="1" si="9"/>
        <v/>
      </c>
      <c r="AW29" s="93" t="str">
        <f t="shared" ca="1" si="9"/>
        <v/>
      </c>
      <c r="AX29" s="93" t="str">
        <f t="shared" ca="1" si="9"/>
        <v/>
      </c>
      <c r="AY29" s="93" t="str">
        <f t="shared" ca="1" si="9"/>
        <v/>
      </c>
      <c r="AZ29" s="93" t="str">
        <f t="shared" ca="1" si="9"/>
        <v/>
      </c>
      <c r="BA29" s="93" t="str">
        <f t="shared" ca="1" si="9"/>
        <v/>
      </c>
      <c r="BB29" s="93" t="str">
        <f t="shared" ca="1" si="9"/>
        <v/>
      </c>
      <c r="BC29" s="93" t="str">
        <f t="shared" ca="1" si="9"/>
        <v/>
      </c>
      <c r="BD29" s="93" t="str">
        <f t="shared" ca="1" si="10"/>
        <v/>
      </c>
      <c r="BE29" s="93" t="str">
        <f t="shared" ca="1" si="10"/>
        <v/>
      </c>
      <c r="BF29" s="93" t="str">
        <f t="shared" ca="1" si="10"/>
        <v/>
      </c>
      <c r="BG29" s="93" t="str">
        <f t="shared" ca="1" si="10"/>
        <v/>
      </c>
      <c r="BH29" s="93" t="str">
        <f t="shared" ca="1" si="10"/>
        <v/>
      </c>
      <c r="BI29" s="93" t="str">
        <f t="shared" ca="1" si="10"/>
        <v/>
      </c>
      <c r="BJ29" s="93" t="str">
        <f t="shared" ca="1" si="10"/>
        <v/>
      </c>
      <c r="BK29" s="93" t="str">
        <f t="shared" ca="1" si="10"/>
        <v/>
      </c>
      <c r="BL29" s="93" t="str">
        <f t="shared" ca="1" si="10"/>
        <v/>
      </c>
    </row>
    <row r="30" spans="1:64" s="27" customFormat="1" ht="40" customHeight="1">
      <c r="A30" s="21"/>
      <c r="B30" s="135" t="s">
        <v>38</v>
      </c>
      <c r="C30" s="88"/>
      <c r="D30" s="88"/>
      <c r="E30" s="89"/>
      <c r="F30" s="90"/>
      <c r="G30" s="91"/>
      <c r="H30" s="92"/>
      <c r="I30" s="93" t="str">
        <f t="shared" ref="I30:X36" ca="1" si="14">IF(AND($C30="Goal",I$8&gt;=$F30,I$8&lt;=$F30+$G30-1),2,IF(AND($C30="Milestone",I$8&gt;=$F30,I$8&lt;=$F30+$G30-1),1,""))</f>
        <v/>
      </c>
      <c r="J30" s="93" t="str">
        <f t="shared" ca="1" si="14"/>
        <v/>
      </c>
      <c r="K30" s="93" t="str">
        <f t="shared" ca="1" si="14"/>
        <v/>
      </c>
      <c r="L30" s="93" t="str">
        <f t="shared" ca="1" si="14"/>
        <v/>
      </c>
      <c r="M30" s="93" t="str">
        <f t="shared" ca="1" si="14"/>
        <v/>
      </c>
      <c r="N30" s="93" t="str">
        <f t="shared" ca="1" si="14"/>
        <v/>
      </c>
      <c r="O30" s="93" t="str">
        <f t="shared" ca="1" si="14"/>
        <v/>
      </c>
      <c r="P30" s="93" t="str">
        <f t="shared" ca="1" si="14"/>
        <v/>
      </c>
      <c r="Q30" s="93" t="str">
        <f t="shared" ca="1" si="14"/>
        <v/>
      </c>
      <c r="R30" s="93" t="str">
        <f t="shared" ca="1" si="14"/>
        <v/>
      </c>
      <c r="S30" s="93" t="str">
        <f t="shared" ca="1" si="14"/>
        <v/>
      </c>
      <c r="T30" s="93" t="str">
        <f t="shared" ca="1" si="14"/>
        <v/>
      </c>
      <c r="U30" s="93" t="str">
        <f t="shared" ca="1" si="14"/>
        <v/>
      </c>
      <c r="V30" s="93" t="str">
        <f t="shared" ca="1" si="14"/>
        <v/>
      </c>
      <c r="W30" s="93" t="str">
        <f t="shared" ca="1" si="14"/>
        <v/>
      </c>
      <c r="X30" s="93" t="str">
        <f t="shared" ca="1" si="14"/>
        <v/>
      </c>
      <c r="Y30" s="93" t="str">
        <f t="shared" ca="1" si="11"/>
        <v/>
      </c>
      <c r="Z30" s="93" t="str">
        <f t="shared" ca="1" si="11"/>
        <v/>
      </c>
      <c r="AA30" s="93" t="str">
        <f t="shared" ca="1" si="11"/>
        <v/>
      </c>
      <c r="AB30" s="93" t="str">
        <f t="shared" ca="1" si="11"/>
        <v/>
      </c>
      <c r="AC30" s="93" t="str">
        <f t="shared" ca="1" si="11"/>
        <v/>
      </c>
      <c r="AD30" s="93" t="str">
        <f t="shared" ca="1" si="11"/>
        <v/>
      </c>
      <c r="AE30" s="93" t="str">
        <f t="shared" ca="1" si="11"/>
        <v/>
      </c>
      <c r="AF30" s="93" t="str">
        <f t="shared" ca="1" si="11"/>
        <v/>
      </c>
      <c r="AG30" s="93" t="str">
        <f t="shared" ca="1" si="11"/>
        <v/>
      </c>
      <c r="AH30" s="93" t="str">
        <f t="shared" ca="1" si="11"/>
        <v/>
      </c>
      <c r="AI30" s="93" t="str">
        <f t="shared" ca="1" si="11"/>
        <v/>
      </c>
      <c r="AJ30" s="93" t="str">
        <f t="shared" ca="1" si="13"/>
        <v/>
      </c>
      <c r="AK30" s="93" t="str">
        <f t="shared" ca="1" si="13"/>
        <v/>
      </c>
      <c r="AL30" s="93" t="str">
        <f t="shared" ca="1" si="13"/>
        <v/>
      </c>
      <c r="AM30" s="93" t="str">
        <f t="shared" ca="1" si="12"/>
        <v/>
      </c>
      <c r="AN30" s="93" t="str">
        <f t="shared" ca="1" si="9"/>
        <v/>
      </c>
      <c r="AO30" s="93" t="str">
        <f t="shared" ca="1" si="9"/>
        <v/>
      </c>
      <c r="AP30" s="93" t="str">
        <f t="shared" ca="1" si="9"/>
        <v/>
      </c>
      <c r="AQ30" s="93" t="str">
        <f t="shared" ca="1" si="9"/>
        <v/>
      </c>
      <c r="AR30" s="93" t="str">
        <f t="shared" ca="1" si="9"/>
        <v/>
      </c>
      <c r="AS30" s="93" t="str">
        <f t="shared" ca="1" si="9"/>
        <v/>
      </c>
      <c r="AT30" s="93" t="str">
        <f t="shared" ca="1" si="9"/>
        <v/>
      </c>
      <c r="AU30" s="93" t="str">
        <f t="shared" ca="1" si="9"/>
        <v/>
      </c>
      <c r="AV30" s="93" t="str">
        <f t="shared" ca="1" si="9"/>
        <v/>
      </c>
      <c r="AW30" s="93" t="str">
        <f t="shared" ca="1" si="9"/>
        <v/>
      </c>
      <c r="AX30" s="93" t="str">
        <f t="shared" ca="1" si="9"/>
        <v/>
      </c>
      <c r="AY30" s="93" t="str">
        <f t="shared" ca="1" si="9"/>
        <v/>
      </c>
      <c r="AZ30" s="93" t="str">
        <f t="shared" ca="1" si="9"/>
        <v/>
      </c>
      <c r="BA30" s="93" t="str">
        <f t="shared" ca="1" si="9"/>
        <v/>
      </c>
      <c r="BB30" s="93" t="str">
        <f t="shared" ca="1" si="9"/>
        <v/>
      </c>
      <c r="BC30" s="93" t="str">
        <f t="shared" ca="1" si="9"/>
        <v/>
      </c>
      <c r="BD30" s="93" t="str">
        <f t="shared" ca="1" si="10"/>
        <v/>
      </c>
      <c r="BE30" s="93" t="str">
        <f t="shared" ca="1" si="10"/>
        <v/>
      </c>
      <c r="BF30" s="93" t="str">
        <f t="shared" ca="1" si="10"/>
        <v/>
      </c>
      <c r="BG30" s="93" t="str">
        <f t="shared" ca="1" si="10"/>
        <v/>
      </c>
      <c r="BH30" s="93" t="str">
        <f t="shared" ca="1" si="10"/>
        <v/>
      </c>
      <c r="BI30" s="93" t="str">
        <f t="shared" ca="1" si="10"/>
        <v/>
      </c>
      <c r="BJ30" s="93" t="str">
        <f t="shared" ca="1" si="10"/>
        <v/>
      </c>
      <c r="BK30" s="93" t="str">
        <f t="shared" ca="1" si="10"/>
        <v/>
      </c>
      <c r="BL30" s="93" t="str">
        <f t="shared" ca="1" si="10"/>
        <v/>
      </c>
    </row>
    <row r="31" spans="1:64" s="27" customFormat="1" ht="40" customHeight="1">
      <c r="A31" s="21"/>
      <c r="B31" s="95" t="s">
        <v>26</v>
      </c>
      <c r="C31" s="88"/>
      <c r="D31" s="88"/>
      <c r="E31" s="89"/>
      <c r="F31" s="90"/>
      <c r="G31" s="91"/>
      <c r="H31" s="92"/>
      <c r="I31" s="93" t="str">
        <f t="shared" ca="1" si="14"/>
        <v/>
      </c>
      <c r="J31" s="93" t="str">
        <f t="shared" ca="1" si="14"/>
        <v/>
      </c>
      <c r="K31" s="93" t="str">
        <f t="shared" ca="1" si="14"/>
        <v/>
      </c>
      <c r="L31" s="93" t="str">
        <f t="shared" ca="1" si="14"/>
        <v/>
      </c>
      <c r="M31" s="93" t="str">
        <f t="shared" ca="1" si="14"/>
        <v/>
      </c>
      <c r="N31" s="93" t="str">
        <f t="shared" ca="1" si="14"/>
        <v/>
      </c>
      <c r="O31" s="93" t="str">
        <f t="shared" ca="1" si="14"/>
        <v/>
      </c>
      <c r="P31" s="93" t="str">
        <f t="shared" ca="1" si="14"/>
        <v/>
      </c>
      <c r="Q31" s="93" t="str">
        <f t="shared" ca="1" si="14"/>
        <v/>
      </c>
      <c r="R31" s="93" t="str">
        <f t="shared" ca="1" si="14"/>
        <v/>
      </c>
      <c r="S31" s="93" t="str">
        <f t="shared" ca="1" si="14"/>
        <v/>
      </c>
      <c r="T31" s="93" t="str">
        <f t="shared" ca="1" si="14"/>
        <v/>
      </c>
      <c r="U31" s="93" t="str">
        <f t="shared" ca="1" si="14"/>
        <v/>
      </c>
      <c r="V31" s="93" t="str">
        <f t="shared" ca="1" si="14"/>
        <v/>
      </c>
      <c r="W31" s="93" t="str">
        <f t="shared" ca="1" si="14"/>
        <v/>
      </c>
      <c r="X31" s="93" t="str">
        <f t="shared" ca="1" si="14"/>
        <v/>
      </c>
      <c r="Y31" s="93" t="str">
        <f t="shared" ca="1" si="11"/>
        <v/>
      </c>
      <c r="Z31" s="93" t="str">
        <f t="shared" ca="1" si="11"/>
        <v/>
      </c>
      <c r="AA31" s="93" t="str">
        <f t="shared" ca="1" si="11"/>
        <v/>
      </c>
      <c r="AB31" s="93" t="str">
        <f t="shared" ca="1" si="11"/>
        <v/>
      </c>
      <c r="AC31" s="93" t="str">
        <f t="shared" ca="1" si="11"/>
        <v/>
      </c>
      <c r="AD31" s="93" t="str">
        <f t="shared" ca="1" si="11"/>
        <v/>
      </c>
      <c r="AE31" s="93" t="str">
        <f t="shared" ca="1" si="11"/>
        <v/>
      </c>
      <c r="AF31" s="93" t="str">
        <f t="shared" ca="1" si="11"/>
        <v/>
      </c>
      <c r="AG31" s="93" t="str">
        <f t="shared" ca="1" si="11"/>
        <v/>
      </c>
      <c r="AH31" s="93" t="str">
        <f t="shared" ca="1" si="11"/>
        <v/>
      </c>
      <c r="AI31" s="93" t="str">
        <f t="shared" ca="1" si="11"/>
        <v/>
      </c>
      <c r="AJ31" s="93" t="str">
        <f t="shared" ca="1" si="13"/>
        <v/>
      </c>
      <c r="AK31" s="93" t="str">
        <f t="shared" ca="1" si="13"/>
        <v/>
      </c>
      <c r="AL31" s="93" t="str">
        <f t="shared" ca="1" si="13"/>
        <v/>
      </c>
      <c r="AM31" s="93" t="str">
        <f t="shared" ca="1" si="12"/>
        <v/>
      </c>
      <c r="AN31" s="93" t="str">
        <f t="shared" ca="1" si="9"/>
        <v/>
      </c>
      <c r="AO31" s="93" t="str">
        <f t="shared" ca="1" si="9"/>
        <v/>
      </c>
      <c r="AP31" s="93" t="str">
        <f t="shared" ca="1" si="9"/>
        <v/>
      </c>
      <c r="AQ31" s="93" t="str">
        <f t="shared" ca="1" si="9"/>
        <v/>
      </c>
      <c r="AR31" s="93" t="str">
        <f t="shared" ca="1" si="9"/>
        <v/>
      </c>
      <c r="AS31" s="93" t="str">
        <f t="shared" ca="1" si="9"/>
        <v/>
      </c>
      <c r="AT31" s="93" t="str">
        <f t="shared" ca="1" si="9"/>
        <v/>
      </c>
      <c r="AU31" s="93" t="str">
        <f t="shared" ca="1" si="9"/>
        <v/>
      </c>
      <c r="AV31" s="93" t="str">
        <f t="shared" ca="1" si="9"/>
        <v/>
      </c>
      <c r="AW31" s="93" t="str">
        <f t="shared" ca="1" si="9"/>
        <v/>
      </c>
      <c r="AX31" s="93" t="str">
        <f t="shared" ca="1" si="9"/>
        <v/>
      </c>
      <c r="AY31" s="93" t="str">
        <f t="shared" ca="1" si="9"/>
        <v/>
      </c>
      <c r="AZ31" s="93" t="str">
        <f t="shared" ca="1" si="9"/>
        <v/>
      </c>
      <c r="BA31" s="93" t="str">
        <f t="shared" ca="1" si="9"/>
        <v/>
      </c>
      <c r="BB31" s="93" t="str">
        <f t="shared" ca="1" si="9"/>
        <v/>
      </c>
      <c r="BC31" s="93" t="str">
        <f t="shared" ca="1" si="9"/>
        <v/>
      </c>
      <c r="BD31" s="93" t="str">
        <f t="shared" ca="1" si="10"/>
        <v/>
      </c>
      <c r="BE31" s="93" t="str">
        <f t="shared" ca="1" si="10"/>
        <v/>
      </c>
      <c r="BF31" s="93" t="str">
        <f t="shared" ca="1" si="10"/>
        <v/>
      </c>
      <c r="BG31" s="93" t="str">
        <f t="shared" ca="1" si="10"/>
        <v/>
      </c>
      <c r="BH31" s="93" t="str">
        <f t="shared" ca="1" si="10"/>
        <v/>
      </c>
      <c r="BI31" s="93" t="str">
        <f t="shared" ca="1" si="10"/>
        <v/>
      </c>
      <c r="BJ31" s="93" t="str">
        <f t="shared" ca="1" si="10"/>
        <v/>
      </c>
      <c r="BK31" s="93" t="str">
        <f t="shared" ca="1" si="10"/>
        <v/>
      </c>
      <c r="BL31" s="93" t="str">
        <f t="shared" ca="1" si="10"/>
        <v/>
      </c>
    </row>
    <row r="32" spans="1:64" s="27" customFormat="1" ht="40" customHeight="1">
      <c r="A32" s="21"/>
      <c r="B32" s="95" t="s">
        <v>27</v>
      </c>
      <c r="C32" s="88"/>
      <c r="D32" s="88"/>
      <c r="E32" s="89"/>
      <c r="F32" s="90"/>
      <c r="G32" s="91"/>
      <c r="H32" s="92"/>
      <c r="I32" s="93" t="str">
        <f t="shared" ca="1" si="14"/>
        <v/>
      </c>
      <c r="J32" s="93" t="str">
        <f t="shared" ca="1" si="14"/>
        <v/>
      </c>
      <c r="K32" s="93" t="str">
        <f t="shared" ca="1" si="14"/>
        <v/>
      </c>
      <c r="L32" s="93" t="str">
        <f t="shared" ca="1" si="14"/>
        <v/>
      </c>
      <c r="M32" s="93" t="str">
        <f t="shared" ca="1" si="14"/>
        <v/>
      </c>
      <c r="N32" s="93" t="str">
        <f t="shared" ca="1" si="14"/>
        <v/>
      </c>
      <c r="O32" s="93" t="str">
        <f t="shared" ca="1" si="14"/>
        <v/>
      </c>
      <c r="P32" s="93" t="str">
        <f t="shared" ca="1" si="14"/>
        <v/>
      </c>
      <c r="Q32" s="93" t="str">
        <f t="shared" ca="1" si="14"/>
        <v/>
      </c>
      <c r="R32" s="93" t="str">
        <f t="shared" ca="1" si="14"/>
        <v/>
      </c>
      <c r="S32" s="93" t="str">
        <f t="shared" ca="1" si="14"/>
        <v/>
      </c>
      <c r="T32" s="93" t="str">
        <f t="shared" ca="1" si="14"/>
        <v/>
      </c>
      <c r="U32" s="93" t="str">
        <f t="shared" ca="1" si="14"/>
        <v/>
      </c>
      <c r="V32" s="93" t="str">
        <f t="shared" ca="1" si="14"/>
        <v/>
      </c>
      <c r="W32" s="93" t="str">
        <f t="shared" ca="1" si="14"/>
        <v/>
      </c>
      <c r="X32" s="93" t="str">
        <f t="shared" ca="1" si="14"/>
        <v/>
      </c>
      <c r="Y32" s="93" t="str">
        <f t="shared" ca="1" si="11"/>
        <v/>
      </c>
      <c r="Z32" s="93" t="str">
        <f t="shared" ca="1" si="11"/>
        <v/>
      </c>
      <c r="AA32" s="93" t="str">
        <f t="shared" ca="1" si="11"/>
        <v/>
      </c>
      <c r="AB32" s="93" t="str">
        <f t="shared" ca="1" si="11"/>
        <v/>
      </c>
      <c r="AC32" s="93" t="str">
        <f t="shared" ca="1" si="11"/>
        <v/>
      </c>
      <c r="AD32" s="93" t="str">
        <f t="shared" ca="1" si="11"/>
        <v/>
      </c>
      <c r="AE32" s="93" t="str">
        <f t="shared" ca="1" si="11"/>
        <v/>
      </c>
      <c r="AF32" s="93" t="str">
        <f t="shared" ca="1" si="11"/>
        <v/>
      </c>
      <c r="AG32" s="93" t="str">
        <f t="shared" ca="1" si="11"/>
        <v/>
      </c>
      <c r="AH32" s="93" t="str">
        <f t="shared" ca="1" si="11"/>
        <v/>
      </c>
      <c r="AI32" s="93" t="str">
        <f t="shared" ca="1" si="11"/>
        <v/>
      </c>
      <c r="AJ32" s="93" t="str">
        <f t="shared" ca="1" si="13"/>
        <v/>
      </c>
      <c r="AK32" s="93" t="str">
        <f t="shared" ca="1" si="13"/>
        <v/>
      </c>
      <c r="AL32" s="93" t="str">
        <f t="shared" ca="1" si="13"/>
        <v/>
      </c>
      <c r="AM32" s="93" t="str">
        <f t="shared" ca="1" si="12"/>
        <v/>
      </c>
      <c r="AN32" s="93" t="str">
        <f t="shared" ca="1" si="9"/>
        <v/>
      </c>
      <c r="AO32" s="93" t="str">
        <f t="shared" ca="1" si="9"/>
        <v/>
      </c>
      <c r="AP32" s="93" t="str">
        <f t="shared" ca="1" si="9"/>
        <v/>
      </c>
      <c r="AQ32" s="93" t="str">
        <f t="shared" ca="1" si="9"/>
        <v/>
      </c>
      <c r="AR32" s="93" t="str">
        <f t="shared" ca="1" si="9"/>
        <v/>
      </c>
      <c r="AS32" s="93" t="str">
        <f t="shared" ca="1" si="9"/>
        <v/>
      </c>
      <c r="AT32" s="93" t="str">
        <f t="shared" ca="1" si="9"/>
        <v/>
      </c>
      <c r="AU32" s="93" t="str">
        <f t="shared" ca="1" si="9"/>
        <v/>
      </c>
      <c r="AV32" s="93" t="str">
        <f t="shared" ca="1" si="9"/>
        <v/>
      </c>
      <c r="AW32" s="93" t="str">
        <f t="shared" ca="1" si="9"/>
        <v/>
      </c>
      <c r="AX32" s="93" t="str">
        <f t="shared" ca="1" si="9"/>
        <v/>
      </c>
      <c r="AY32" s="93" t="str">
        <f t="shared" ca="1" si="9"/>
        <v/>
      </c>
      <c r="AZ32" s="93" t="str">
        <f t="shared" ca="1" si="9"/>
        <v/>
      </c>
      <c r="BA32" s="93" t="str">
        <f t="shared" ca="1" si="9"/>
        <v/>
      </c>
      <c r="BB32" s="93" t="str">
        <f t="shared" ca="1" si="9"/>
        <v/>
      </c>
      <c r="BC32" s="93" t="str">
        <f t="shared" ca="1" si="9"/>
        <v/>
      </c>
      <c r="BD32" s="93" t="str">
        <f t="shared" ca="1" si="10"/>
        <v/>
      </c>
      <c r="BE32" s="93" t="str">
        <f t="shared" ca="1" si="10"/>
        <v/>
      </c>
      <c r="BF32" s="93" t="str">
        <f t="shared" ca="1" si="10"/>
        <v/>
      </c>
      <c r="BG32" s="93" t="str">
        <f t="shared" ca="1" si="10"/>
        <v/>
      </c>
      <c r="BH32" s="93" t="str">
        <f t="shared" ca="1" si="10"/>
        <v/>
      </c>
      <c r="BI32" s="93" t="str">
        <f t="shared" ca="1" si="10"/>
        <v/>
      </c>
      <c r="BJ32" s="93" t="str">
        <f t="shared" ca="1" si="10"/>
        <v/>
      </c>
      <c r="BK32" s="93" t="str">
        <f t="shared" ca="1" si="10"/>
        <v/>
      </c>
      <c r="BL32" s="93" t="str">
        <f t="shared" ca="1" si="10"/>
        <v/>
      </c>
    </row>
    <row r="33" spans="1:65" s="27" customFormat="1" ht="40" customHeight="1">
      <c r="A33" s="21"/>
      <c r="B33" s="95" t="s">
        <v>29</v>
      </c>
      <c r="C33" s="88"/>
      <c r="D33" s="88"/>
      <c r="E33" s="89">
        <v>0.9</v>
      </c>
      <c r="F33" s="90"/>
      <c r="G33" s="91"/>
      <c r="H33" s="92"/>
      <c r="I33" s="93" t="str">
        <f t="shared" ca="1" si="14"/>
        <v/>
      </c>
      <c r="J33" s="93" t="str">
        <f t="shared" ca="1" si="14"/>
        <v/>
      </c>
      <c r="K33" s="93" t="str">
        <f t="shared" ca="1" si="14"/>
        <v/>
      </c>
      <c r="L33" s="93" t="str">
        <f t="shared" ca="1" si="14"/>
        <v/>
      </c>
      <c r="M33" s="93" t="str">
        <f t="shared" ca="1" si="14"/>
        <v/>
      </c>
      <c r="N33" s="93" t="str">
        <f t="shared" ca="1" si="14"/>
        <v/>
      </c>
      <c r="O33" s="93" t="str">
        <f t="shared" ca="1" si="14"/>
        <v/>
      </c>
      <c r="P33" s="93" t="str">
        <f t="shared" ca="1" si="14"/>
        <v/>
      </c>
      <c r="Q33" s="93" t="str">
        <f t="shared" ca="1" si="14"/>
        <v/>
      </c>
      <c r="R33" s="93" t="str">
        <f t="shared" ca="1" si="14"/>
        <v/>
      </c>
      <c r="S33" s="93" t="str">
        <f t="shared" ca="1" si="14"/>
        <v/>
      </c>
      <c r="T33" s="93" t="str">
        <f t="shared" ca="1" si="14"/>
        <v/>
      </c>
      <c r="U33" s="93" t="str">
        <f t="shared" ca="1" si="14"/>
        <v/>
      </c>
      <c r="V33" s="93" t="str">
        <f t="shared" ca="1" si="14"/>
        <v/>
      </c>
      <c r="W33" s="93" t="str">
        <f t="shared" ca="1" si="14"/>
        <v/>
      </c>
      <c r="X33" s="93" t="str">
        <f t="shared" ca="1" si="14"/>
        <v/>
      </c>
      <c r="Y33" s="93" t="str">
        <f t="shared" ca="1" si="11"/>
        <v/>
      </c>
      <c r="Z33" s="93" t="str">
        <f t="shared" ca="1" si="11"/>
        <v/>
      </c>
      <c r="AA33" s="93" t="str">
        <f t="shared" ca="1" si="11"/>
        <v/>
      </c>
      <c r="AB33" s="93" t="str">
        <f t="shared" ca="1" si="11"/>
        <v/>
      </c>
      <c r="AC33" s="93" t="str">
        <f t="shared" ca="1" si="11"/>
        <v/>
      </c>
      <c r="AD33" s="93" t="str">
        <f t="shared" ca="1" si="11"/>
        <v/>
      </c>
      <c r="AE33" s="93" t="str">
        <f t="shared" ca="1" si="11"/>
        <v/>
      </c>
      <c r="AF33" s="93" t="str">
        <f t="shared" ca="1" si="11"/>
        <v/>
      </c>
      <c r="AG33" s="93" t="str">
        <f t="shared" ca="1" si="11"/>
        <v/>
      </c>
      <c r="AH33" s="93" t="str">
        <f t="shared" ca="1" si="11"/>
        <v/>
      </c>
      <c r="AI33" s="93" t="str">
        <f t="shared" ca="1" si="11"/>
        <v/>
      </c>
      <c r="AJ33" s="93" t="str">
        <f t="shared" ca="1" si="13"/>
        <v/>
      </c>
      <c r="AK33" s="93" t="str">
        <f t="shared" ca="1" si="13"/>
        <v/>
      </c>
      <c r="AL33" s="93" t="str">
        <f t="shared" ca="1" si="13"/>
        <v/>
      </c>
      <c r="AM33" s="93" t="str">
        <f t="shared" ca="1" si="12"/>
        <v/>
      </c>
      <c r="AN33" s="93" t="str">
        <f t="shared" ca="1" si="9"/>
        <v/>
      </c>
      <c r="AO33" s="93" t="str">
        <f t="shared" ca="1" si="9"/>
        <v/>
      </c>
      <c r="AP33" s="93" t="str">
        <f t="shared" ca="1" si="9"/>
        <v/>
      </c>
      <c r="AQ33" s="93" t="str">
        <f t="shared" ca="1" si="9"/>
        <v/>
      </c>
      <c r="AR33" s="93" t="str">
        <f t="shared" ca="1" si="9"/>
        <v/>
      </c>
      <c r="AS33" s="93" t="str">
        <f t="shared" ca="1" si="9"/>
        <v/>
      </c>
      <c r="AT33" s="93" t="str">
        <f t="shared" ca="1" si="9"/>
        <v/>
      </c>
      <c r="AU33" s="93" t="str">
        <f t="shared" ca="1" si="9"/>
        <v/>
      </c>
      <c r="AV33" s="93" t="str">
        <f t="shared" ca="1" si="9"/>
        <v/>
      </c>
      <c r="AW33" s="93" t="str">
        <f t="shared" ca="1" si="9"/>
        <v/>
      </c>
      <c r="AX33" s="93" t="str">
        <f t="shared" ca="1" si="9"/>
        <v/>
      </c>
      <c r="AY33" s="93" t="str">
        <f t="shared" ca="1" si="9"/>
        <v/>
      </c>
      <c r="AZ33" s="93" t="str">
        <f t="shared" ca="1" si="9"/>
        <v/>
      </c>
      <c r="BA33" s="93" t="str">
        <f t="shared" ca="1" si="9"/>
        <v/>
      </c>
      <c r="BB33" s="93" t="str">
        <f t="shared" ca="1" si="9"/>
        <v/>
      </c>
      <c r="BC33" s="93" t="str">
        <f t="shared" ca="1" si="9"/>
        <v/>
      </c>
      <c r="BD33" s="93" t="str">
        <f t="shared" ca="1" si="10"/>
        <v/>
      </c>
      <c r="BE33" s="93" t="str">
        <f t="shared" ca="1" si="10"/>
        <v/>
      </c>
      <c r="BF33" s="93" t="str">
        <f t="shared" ca="1" si="10"/>
        <v/>
      </c>
      <c r="BG33" s="93" t="str">
        <f t="shared" ca="1" si="10"/>
        <v/>
      </c>
      <c r="BH33" s="93" t="str">
        <f t="shared" ca="1" si="10"/>
        <v/>
      </c>
      <c r="BI33" s="93" t="str">
        <f t="shared" ca="1" si="10"/>
        <v/>
      </c>
      <c r="BJ33" s="93" t="str">
        <f t="shared" ca="1" si="10"/>
        <v/>
      </c>
      <c r="BK33" s="93" t="str">
        <f t="shared" ca="1" si="10"/>
        <v/>
      </c>
      <c r="BL33" s="93" t="str">
        <f t="shared" ca="1" si="10"/>
        <v/>
      </c>
    </row>
    <row r="34" spans="1:65" s="27" customFormat="1" ht="40" customHeight="1">
      <c r="A34" s="21"/>
      <c r="B34" s="95" t="s">
        <v>31</v>
      </c>
      <c r="C34" s="88"/>
      <c r="D34" s="88"/>
      <c r="E34" s="89"/>
      <c r="F34" s="90"/>
      <c r="G34" s="91"/>
      <c r="H34" s="92"/>
      <c r="I34" s="93" t="str">
        <f t="shared" ca="1" si="14"/>
        <v/>
      </c>
      <c r="J34" s="93" t="str">
        <f t="shared" ca="1" si="14"/>
        <v/>
      </c>
      <c r="K34" s="93" t="str">
        <f t="shared" ca="1" si="14"/>
        <v/>
      </c>
      <c r="L34" s="93" t="str">
        <f t="shared" ca="1" si="14"/>
        <v/>
      </c>
      <c r="M34" s="93" t="str">
        <f t="shared" ca="1" si="14"/>
        <v/>
      </c>
      <c r="N34" s="93" t="str">
        <f t="shared" ca="1" si="14"/>
        <v/>
      </c>
      <c r="O34" s="93" t="str">
        <f t="shared" ca="1" si="14"/>
        <v/>
      </c>
      <c r="P34" s="93" t="str">
        <f t="shared" ca="1" si="14"/>
        <v/>
      </c>
      <c r="Q34" s="93" t="str">
        <f t="shared" ca="1" si="14"/>
        <v/>
      </c>
      <c r="R34" s="93" t="str">
        <f t="shared" ca="1" si="14"/>
        <v/>
      </c>
      <c r="S34" s="93" t="str">
        <f t="shared" ca="1" si="14"/>
        <v/>
      </c>
      <c r="T34" s="93" t="str">
        <f t="shared" ca="1" si="14"/>
        <v/>
      </c>
      <c r="U34" s="93" t="str">
        <f t="shared" ca="1" si="14"/>
        <v/>
      </c>
      <c r="V34" s="93" t="str">
        <f t="shared" ca="1" si="14"/>
        <v/>
      </c>
      <c r="W34" s="93" t="str">
        <f t="shared" ca="1" si="14"/>
        <v/>
      </c>
      <c r="X34" s="93" t="str">
        <f t="shared" ca="1" si="14"/>
        <v/>
      </c>
      <c r="Y34" s="93" t="str">
        <f t="shared" ca="1" si="11"/>
        <v/>
      </c>
      <c r="Z34" s="93" t="str">
        <f t="shared" ca="1" si="11"/>
        <v/>
      </c>
      <c r="AA34" s="93" t="str">
        <f t="shared" ca="1" si="11"/>
        <v/>
      </c>
      <c r="AB34" s="93" t="str">
        <f t="shared" ca="1" si="11"/>
        <v/>
      </c>
      <c r="AC34" s="93" t="str">
        <f t="shared" ca="1" si="11"/>
        <v/>
      </c>
      <c r="AD34" s="93" t="str">
        <f t="shared" ca="1" si="11"/>
        <v/>
      </c>
      <c r="AE34" s="93" t="str">
        <f t="shared" ca="1" si="11"/>
        <v/>
      </c>
      <c r="AF34" s="93" t="str">
        <f t="shared" ca="1" si="11"/>
        <v/>
      </c>
      <c r="AG34" s="93" t="str">
        <f t="shared" ca="1" si="11"/>
        <v/>
      </c>
      <c r="AH34" s="93" t="str">
        <f t="shared" ca="1" si="11"/>
        <v/>
      </c>
      <c r="AI34" s="93" t="str">
        <f t="shared" ca="1" si="11"/>
        <v/>
      </c>
      <c r="AJ34" s="93" t="str">
        <f t="shared" ca="1" si="13"/>
        <v/>
      </c>
      <c r="AK34" s="93" t="str">
        <f t="shared" ca="1" si="13"/>
        <v/>
      </c>
      <c r="AL34" s="93" t="str">
        <f t="shared" ca="1" si="13"/>
        <v/>
      </c>
      <c r="AM34" s="93" t="str">
        <f t="shared" ca="1" si="12"/>
        <v/>
      </c>
      <c r="AN34" s="93" t="str">
        <f t="shared" ca="1" si="9"/>
        <v/>
      </c>
      <c r="AO34" s="93" t="str">
        <f t="shared" ca="1" si="9"/>
        <v/>
      </c>
      <c r="AP34" s="93" t="str">
        <f t="shared" ca="1" si="9"/>
        <v/>
      </c>
      <c r="AQ34" s="93" t="str">
        <f t="shared" ca="1" si="9"/>
        <v/>
      </c>
      <c r="AR34" s="93" t="str">
        <f t="shared" ca="1" si="9"/>
        <v/>
      </c>
      <c r="AS34" s="93" t="str">
        <f t="shared" ca="1" si="9"/>
        <v/>
      </c>
      <c r="AT34" s="93" t="str">
        <f t="shared" ca="1" si="9"/>
        <v/>
      </c>
      <c r="AU34" s="93" t="str">
        <f t="shared" ca="1" si="9"/>
        <v/>
      </c>
      <c r="AV34" s="93" t="str">
        <f t="shared" ca="1" si="9"/>
        <v/>
      </c>
      <c r="AW34" s="93" t="str">
        <f t="shared" ca="1" si="9"/>
        <v/>
      </c>
      <c r="AX34" s="93" t="str">
        <f t="shared" ca="1" si="9"/>
        <v/>
      </c>
      <c r="AY34" s="93" t="str">
        <f t="shared" ca="1" si="9"/>
        <v/>
      </c>
      <c r="AZ34" s="93" t="str">
        <f t="shared" ca="1" si="9"/>
        <v/>
      </c>
      <c r="BA34" s="93" t="str">
        <f t="shared" ca="1" si="9"/>
        <v/>
      </c>
      <c r="BB34" s="93" t="str">
        <f t="shared" ca="1" si="9"/>
        <v/>
      </c>
      <c r="BC34" s="93" t="str">
        <f t="shared" ca="1" si="9"/>
        <v/>
      </c>
      <c r="BD34" s="93" t="str">
        <f t="shared" ca="1" si="10"/>
        <v/>
      </c>
      <c r="BE34" s="93" t="str">
        <f t="shared" ca="1" si="10"/>
        <v/>
      </c>
      <c r="BF34" s="93" t="str">
        <f t="shared" ca="1" si="10"/>
        <v/>
      </c>
      <c r="BG34" s="93" t="str">
        <f t="shared" ca="1" si="10"/>
        <v/>
      </c>
      <c r="BH34" s="93" t="str">
        <f t="shared" ca="1" si="10"/>
        <v/>
      </c>
      <c r="BI34" s="93" t="str">
        <f t="shared" ca="1" si="10"/>
        <v/>
      </c>
      <c r="BJ34" s="93" t="str">
        <f t="shared" ca="1" si="10"/>
        <v/>
      </c>
      <c r="BK34" s="93" t="str">
        <f t="shared" ca="1" si="10"/>
        <v/>
      </c>
      <c r="BL34" s="93" t="str">
        <f t="shared" ca="1" si="10"/>
        <v/>
      </c>
    </row>
    <row r="35" spans="1:65" s="27" customFormat="1" ht="40" customHeight="1">
      <c r="A35" s="21"/>
      <c r="B35" s="95" t="s">
        <v>32</v>
      </c>
      <c r="C35" s="88"/>
      <c r="D35" s="88"/>
      <c r="E35" s="89">
        <v>0.05</v>
      </c>
      <c r="F35" s="90"/>
      <c r="G35" s="91"/>
      <c r="H35" s="92"/>
      <c r="I35" s="93" t="str">
        <f t="shared" ca="1" si="14"/>
        <v/>
      </c>
      <c r="J35" s="93" t="str">
        <f t="shared" ca="1" si="14"/>
        <v/>
      </c>
      <c r="K35" s="93" t="str">
        <f t="shared" ca="1" si="14"/>
        <v/>
      </c>
      <c r="L35" s="93" t="str">
        <f t="shared" ca="1" si="14"/>
        <v/>
      </c>
      <c r="M35" s="93" t="str">
        <f t="shared" ca="1" si="14"/>
        <v/>
      </c>
      <c r="N35" s="93" t="str">
        <f t="shared" ca="1" si="14"/>
        <v/>
      </c>
      <c r="O35" s="93" t="str">
        <f t="shared" ca="1" si="14"/>
        <v/>
      </c>
      <c r="P35" s="93" t="str">
        <f t="shared" ca="1" si="14"/>
        <v/>
      </c>
      <c r="Q35" s="93" t="str">
        <f t="shared" ca="1" si="14"/>
        <v/>
      </c>
      <c r="R35" s="93" t="str">
        <f t="shared" ca="1" si="14"/>
        <v/>
      </c>
      <c r="S35" s="93" t="str">
        <f t="shared" ca="1" si="14"/>
        <v/>
      </c>
      <c r="T35" s="93" t="str">
        <f t="shared" ca="1" si="14"/>
        <v/>
      </c>
      <c r="U35" s="93" t="str">
        <f t="shared" ca="1" si="14"/>
        <v/>
      </c>
      <c r="V35" s="93" t="str">
        <f t="shared" ca="1" si="14"/>
        <v/>
      </c>
      <c r="W35" s="93" t="str">
        <f t="shared" ca="1" si="14"/>
        <v/>
      </c>
      <c r="X35" s="93" t="str">
        <f t="shared" ca="1" si="14"/>
        <v/>
      </c>
      <c r="Y35" s="93" t="str">
        <f t="shared" ca="1" si="11"/>
        <v/>
      </c>
      <c r="Z35" s="93" t="str">
        <f t="shared" ca="1" si="11"/>
        <v/>
      </c>
      <c r="AA35" s="93" t="str">
        <f t="shared" ca="1" si="11"/>
        <v/>
      </c>
      <c r="AB35" s="93" t="str">
        <f t="shared" ca="1" si="11"/>
        <v/>
      </c>
      <c r="AC35" s="93" t="str">
        <f t="shared" ca="1" si="11"/>
        <v/>
      </c>
      <c r="AD35" s="93" t="str">
        <f t="shared" ca="1" si="11"/>
        <v/>
      </c>
      <c r="AE35" s="93" t="str">
        <f t="shared" ca="1" si="11"/>
        <v/>
      </c>
      <c r="AF35" s="93" t="str">
        <f t="shared" ca="1" si="11"/>
        <v/>
      </c>
      <c r="AG35" s="93" t="str">
        <f t="shared" ca="1" si="11"/>
        <v/>
      </c>
      <c r="AH35" s="93" t="str">
        <f t="shared" ca="1" si="11"/>
        <v/>
      </c>
      <c r="AI35" s="93" t="str">
        <f t="shared" ca="1" si="11"/>
        <v/>
      </c>
      <c r="AJ35" s="93" t="str">
        <f t="shared" ca="1" si="13"/>
        <v/>
      </c>
      <c r="AK35" s="93" t="str">
        <f t="shared" ca="1" si="13"/>
        <v/>
      </c>
      <c r="AL35" s="93" t="str">
        <f t="shared" ca="1" si="13"/>
        <v/>
      </c>
      <c r="AM35" s="93" t="str">
        <f t="shared" ca="1" si="12"/>
        <v/>
      </c>
      <c r="AN35" s="93" t="str">
        <f t="shared" ca="1" si="9"/>
        <v/>
      </c>
      <c r="AO35" s="93" t="str">
        <f t="shared" ca="1" si="9"/>
        <v/>
      </c>
      <c r="AP35" s="93" t="str">
        <f t="shared" ca="1" si="9"/>
        <v/>
      </c>
      <c r="AQ35" s="93" t="str">
        <f t="shared" ca="1" si="9"/>
        <v/>
      </c>
      <c r="AR35" s="93" t="str">
        <f t="shared" ca="1" si="9"/>
        <v/>
      </c>
      <c r="AS35" s="93" t="str">
        <f t="shared" ca="1" si="9"/>
        <v/>
      </c>
      <c r="AT35" s="93" t="str">
        <f t="shared" ca="1" si="9"/>
        <v/>
      </c>
      <c r="AU35" s="93" t="str">
        <f t="shared" ca="1" si="9"/>
        <v/>
      </c>
      <c r="AV35" s="93" t="str">
        <f t="shared" ca="1" si="9"/>
        <v/>
      </c>
      <c r="AW35" s="93" t="str">
        <f t="shared" ca="1" si="9"/>
        <v/>
      </c>
      <c r="AX35" s="93" t="str">
        <f t="shared" ca="1" si="9"/>
        <v/>
      </c>
      <c r="AY35" s="93" t="str">
        <f t="shared" ca="1" si="9"/>
        <v/>
      </c>
      <c r="AZ35" s="93" t="str">
        <f t="shared" ca="1" si="9"/>
        <v/>
      </c>
      <c r="BA35" s="93" t="str">
        <f t="shared" ca="1" si="9"/>
        <v/>
      </c>
      <c r="BB35" s="93" t="str">
        <f t="shared" ca="1" si="9"/>
        <v/>
      </c>
      <c r="BC35" s="93" t="str">
        <f t="shared" ca="1" si="9"/>
        <v/>
      </c>
      <c r="BD35" s="93" t="str">
        <f t="shared" ca="1" si="10"/>
        <v/>
      </c>
      <c r="BE35" s="93" t="str">
        <f t="shared" ca="1" si="10"/>
        <v/>
      </c>
      <c r="BF35" s="93" t="str">
        <f t="shared" ca="1" si="10"/>
        <v/>
      </c>
      <c r="BG35" s="93" t="str">
        <f t="shared" ca="1" si="10"/>
        <v/>
      </c>
      <c r="BH35" s="93" t="str">
        <f t="shared" ca="1" si="10"/>
        <v/>
      </c>
      <c r="BI35" s="93" t="str">
        <f t="shared" ca="1" si="10"/>
        <v/>
      </c>
      <c r="BJ35" s="93" t="str">
        <f t="shared" ca="1" si="10"/>
        <v/>
      </c>
      <c r="BK35" s="93" t="str">
        <f t="shared" ca="1" si="10"/>
        <v/>
      </c>
      <c r="BL35" s="93" t="str">
        <f t="shared" ca="1" si="10"/>
        <v/>
      </c>
    </row>
    <row r="36" spans="1:65" s="27" customFormat="1" ht="40" customHeight="1">
      <c r="A36" s="21"/>
      <c r="B36" s="96"/>
      <c r="C36" s="97"/>
      <c r="D36" s="97"/>
      <c r="E36" s="98"/>
      <c r="F36" s="99"/>
      <c r="G36" s="100"/>
      <c r="H36" s="92"/>
      <c r="I36" s="101" t="str">
        <f t="shared" ca="1" si="14"/>
        <v/>
      </c>
      <c r="J36" s="93" t="str">
        <f t="shared" ca="1" si="14"/>
        <v/>
      </c>
      <c r="K36" s="93" t="str">
        <f t="shared" ca="1" si="14"/>
        <v/>
      </c>
      <c r="L36" s="93" t="str">
        <f t="shared" ca="1" si="14"/>
        <v/>
      </c>
      <c r="M36" s="93" t="str">
        <f t="shared" ca="1" si="14"/>
        <v/>
      </c>
      <c r="N36" s="93" t="str">
        <f t="shared" ca="1" si="14"/>
        <v/>
      </c>
      <c r="O36" s="93" t="str">
        <f t="shared" ca="1" si="14"/>
        <v/>
      </c>
      <c r="P36" s="93" t="str">
        <f t="shared" ca="1" si="14"/>
        <v/>
      </c>
      <c r="Q36" s="93" t="str">
        <f t="shared" ca="1" si="14"/>
        <v/>
      </c>
      <c r="R36" s="93" t="str">
        <f t="shared" ca="1" si="14"/>
        <v/>
      </c>
      <c r="S36" s="93" t="str">
        <f t="shared" ca="1" si="14"/>
        <v/>
      </c>
      <c r="T36" s="93" t="str">
        <f t="shared" ca="1" si="14"/>
        <v/>
      </c>
      <c r="U36" s="93" t="str">
        <f t="shared" ca="1" si="14"/>
        <v/>
      </c>
      <c r="V36" s="93" t="str">
        <f t="shared" ca="1" si="14"/>
        <v/>
      </c>
      <c r="W36" s="93" t="str">
        <f t="shared" ca="1" si="14"/>
        <v/>
      </c>
      <c r="X36" s="93" t="str">
        <f t="shared" ca="1" si="14"/>
        <v/>
      </c>
      <c r="Y36" s="93" t="str">
        <f t="shared" ca="1" si="11"/>
        <v/>
      </c>
      <c r="Z36" s="93" t="str">
        <f t="shared" ca="1" si="11"/>
        <v/>
      </c>
      <c r="AA36" s="93" t="str">
        <f t="shared" ca="1" si="11"/>
        <v/>
      </c>
      <c r="AB36" s="93" t="str">
        <f t="shared" ca="1" si="11"/>
        <v/>
      </c>
      <c r="AC36" s="93" t="str">
        <f t="shared" ca="1" si="11"/>
        <v/>
      </c>
      <c r="AD36" s="93" t="str">
        <f t="shared" ca="1" si="11"/>
        <v/>
      </c>
      <c r="AE36" s="93" t="str">
        <f t="shared" ca="1" si="11"/>
        <v/>
      </c>
      <c r="AF36" s="93" t="str">
        <f t="shared" ca="1" si="11"/>
        <v/>
      </c>
      <c r="AG36" s="93" t="str">
        <f t="shared" ca="1" si="11"/>
        <v/>
      </c>
      <c r="AH36" s="93" t="str">
        <f t="shared" ca="1" si="11"/>
        <v/>
      </c>
      <c r="AI36" s="93" t="str">
        <f t="shared" ca="1" si="11"/>
        <v/>
      </c>
      <c r="AJ36" s="93" t="str">
        <f t="shared" ca="1" si="13"/>
        <v/>
      </c>
      <c r="AK36" s="93" t="str">
        <f t="shared" ca="1" si="13"/>
        <v/>
      </c>
      <c r="AL36" s="93" t="str">
        <f t="shared" ca="1" si="13"/>
        <v/>
      </c>
      <c r="AM36" s="93" t="str">
        <f t="shared" ca="1" si="12"/>
        <v/>
      </c>
      <c r="AN36" s="93" t="str">
        <f t="shared" ca="1" si="9"/>
        <v/>
      </c>
      <c r="AO36" s="93" t="str">
        <f t="shared" ca="1" si="9"/>
        <v/>
      </c>
      <c r="AP36" s="93" t="str">
        <f t="shared" ca="1" si="9"/>
        <v/>
      </c>
      <c r="AQ36" s="93" t="str">
        <f t="shared" ca="1" si="9"/>
        <v/>
      </c>
      <c r="AR36" s="93" t="str">
        <f t="shared" ca="1" si="9"/>
        <v/>
      </c>
      <c r="AS36" s="93" t="str">
        <f t="shared" ca="1" si="9"/>
        <v/>
      </c>
      <c r="AT36" s="93" t="str">
        <f t="shared" ca="1" si="9"/>
        <v/>
      </c>
      <c r="AU36" s="93" t="str">
        <f t="shared" ca="1" si="9"/>
        <v/>
      </c>
      <c r="AV36" s="93" t="str">
        <f t="shared" ca="1" si="9"/>
        <v/>
      </c>
      <c r="AW36" s="93" t="str">
        <f t="shared" ca="1" si="9"/>
        <v/>
      </c>
      <c r="AX36" s="93" t="str">
        <f t="shared" ca="1" si="9"/>
        <v/>
      </c>
      <c r="AY36" s="93" t="str">
        <f t="shared" ca="1" si="9"/>
        <v/>
      </c>
      <c r="AZ36" s="93" t="str">
        <f t="shared" ca="1" si="9"/>
        <v/>
      </c>
      <c r="BA36" s="93" t="str">
        <f t="shared" ca="1" si="9"/>
        <v/>
      </c>
      <c r="BB36" s="93" t="str">
        <f t="shared" ca="1" si="9"/>
        <v/>
      </c>
      <c r="BC36" s="93" t="str">
        <f t="shared" ca="1" si="9"/>
        <v/>
      </c>
      <c r="BD36" s="93" t="str">
        <f t="shared" ca="1" si="10"/>
        <v/>
      </c>
      <c r="BE36" s="93" t="str">
        <f t="shared" ca="1" si="10"/>
        <v/>
      </c>
      <c r="BF36" s="93" t="str">
        <f t="shared" ca="1" si="10"/>
        <v/>
      </c>
      <c r="BG36" s="93" t="str">
        <f t="shared" ca="1" si="10"/>
        <v/>
      </c>
      <c r="BH36" s="93" t="str">
        <f t="shared" ca="1" si="10"/>
        <v/>
      </c>
      <c r="BI36" s="93" t="str">
        <f t="shared" ca="1" si="10"/>
        <v/>
      </c>
      <c r="BJ36" s="93" t="str">
        <f t="shared" ca="1" si="10"/>
        <v/>
      </c>
      <c r="BK36" s="93" t="str">
        <f t="shared" ca="1" si="10"/>
        <v/>
      </c>
      <c r="BL36" s="93" t="str">
        <f t="shared" ca="1" si="10"/>
        <v/>
      </c>
      <c r="BM36" s="31"/>
    </row>
    <row r="37" spans="1:65" s="27" customFormat="1" ht="40" customHeight="1">
      <c r="A37" s="26"/>
      <c r="B37" s="32"/>
      <c r="C37" s="28"/>
      <c r="D37" s="28"/>
      <c r="E37" s="22"/>
      <c r="F37" s="33"/>
      <c r="G37" s="34"/>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row>
    <row r="38" spans="1:65" ht="30" customHeight="1">
      <c r="D38" s="35"/>
      <c r="G38" s="23"/>
      <c r="H38" s="30"/>
    </row>
    <row r="39" spans="1:65" ht="30" customHeight="1">
      <c r="D39" s="36"/>
    </row>
  </sheetData>
  <mergeCells count="11">
    <mergeCell ref="X5:AA5"/>
    <mergeCell ref="AC5:AF5"/>
    <mergeCell ref="I5:L5"/>
    <mergeCell ref="N5:Q5"/>
    <mergeCell ref="S5:V5"/>
    <mergeCell ref="C8:D8"/>
    <mergeCell ref="B1:C1"/>
    <mergeCell ref="B2:D2"/>
    <mergeCell ref="B3:D3"/>
    <mergeCell ref="C5:D5"/>
    <mergeCell ref="C7:D7"/>
  </mergeCells>
  <conditionalFormatting sqref="E11:E37">
    <cfRule type="dataBar" priority="5">
      <dataBar>
        <cfvo type="num" val="0"/>
        <cfvo type="num" val="1"/>
        <color rgb="FFCEF5FF"/>
      </dataBar>
      <extLst>
        <ext xmlns:x14="http://schemas.microsoft.com/office/spreadsheetml/2009/9/main" uri="{B025F937-C7B1-47D3-B67F-A62EFF666E3E}">
          <x14:id>{C9C69ED7-658B-E740-96C4-9C1277CD8042}</x14:id>
        </ext>
      </extLst>
    </cfRule>
  </conditionalFormatting>
  <conditionalFormatting sqref="I7:AM7">
    <cfRule type="expression" dxfId="97" priority="4">
      <formula>I$8&lt;=EOMONTH($I$8,0)</formula>
    </cfRule>
  </conditionalFormatting>
  <conditionalFormatting sqref="I7:BL7">
    <cfRule type="expression" dxfId="96" priority="2">
      <formula>AND(I$8&lt;=EOMONTH($I$8,1),I$8&gt;EOMONTH($I$8,0))</formula>
    </cfRule>
  </conditionalFormatting>
  <conditionalFormatting sqref="I8:BL37">
    <cfRule type="expression" dxfId="95" priority="1">
      <formula>AND(TODAY()&gt;=I$8,TODAY()&lt;J$8)</formula>
    </cfRule>
  </conditionalFormatting>
  <conditionalFormatting sqref="I11:BL36">
    <cfRule type="expression" dxfId="94" priority="9" stopIfTrue="1">
      <formula>AND($C11="On Track",I$8&gt;=$F11,I$8&lt;=$F11+$G11-1)</formula>
    </cfRule>
    <cfRule type="expression" dxfId="93" priority="7" stopIfTrue="1">
      <formula>AND($C11="Low Risk",I$8&gt;=$F11,I$8&lt;=$F11+$G11-1)</formula>
    </cfRule>
    <cfRule type="expression" dxfId="92" priority="8" stopIfTrue="1">
      <formula>AND($C11="High Risk",I$8&gt;=$F11,I$8&lt;=$F11+$G11-1)</formula>
    </cfRule>
    <cfRule type="expression" dxfId="91" priority="11" stopIfTrue="1">
      <formula>AND(LEN($C11)=0,I$8&gt;=$F11,I$8&lt;=$F11+$G11-1)</formula>
    </cfRule>
    <cfRule type="expression" dxfId="90" priority="10" stopIfTrue="1">
      <formula>AND($C11="Med Risk",I$8&gt;=$F11,I$8&lt;=$F11+$G11-1)</formula>
    </cfRule>
  </conditionalFormatting>
  <conditionalFormatting sqref="I37:BL37">
    <cfRule type="expression" dxfId="89" priority="13" stopIfTrue="1">
      <formula>AND(#REF!="Low Risk",I$8&gt;=#REF!,I$8&lt;=#REF!+#REF!-1)</formula>
    </cfRule>
    <cfRule type="expression" dxfId="88" priority="14" stopIfTrue="1">
      <formula>AND(#REF!="High Risk",I$8&gt;=#REF!,I$8&lt;=#REF!+#REF!-1)</formula>
    </cfRule>
    <cfRule type="expression" dxfId="87" priority="15" stopIfTrue="1">
      <formula>AND(#REF!="On Track",I$8&gt;=#REF!,I$8&lt;=#REF!+#REF!-1)</formula>
    </cfRule>
    <cfRule type="expression" dxfId="86" priority="16" stopIfTrue="1">
      <formula>AND(#REF!="Med Risk",I$8&gt;=#REF!,I$8&lt;=#REF!+#REF!-1)</formula>
    </cfRule>
    <cfRule type="expression" dxfId="85" priority="17" stopIfTrue="1">
      <formula>AND(LEN(#REF!)=0,I$8&gt;=#REF!,I$8&lt;=#REF!+#REF!-1)</formula>
    </cfRule>
  </conditionalFormatting>
  <conditionalFormatting sqref="J7:BL7">
    <cfRule type="expression" dxfId="84" priority="3">
      <formula>AND(J$8&lt;=EOMONTH($I$8,2),J$8&gt;EOMONTH($I$8,0),J$8&gt;EOMONTH($I$8,1))</formula>
    </cfRule>
  </conditionalFormatting>
  <dataValidations count="13">
    <dataValidation allowBlank="1" showInputMessage="1" showErrorMessage="1" prompt="Enter Company Name in cell B4._x000a_A legend is in cells I4 through AC4.  The Legend label is in cell G4." sqref="A5" xr:uid="{42E7AE81-14AD-AA4E-B665-1F18479EA090}"/>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6" xr:uid="{4F362F4F-82E8-8141-A1C4-590FEA8DBD8B}"/>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7" xr:uid="{B61CA32C-094C-4C44-92DF-BA0452693290}"/>
    <dataValidation allowBlank="1" showInputMessage="1" showErrorMessage="1" prompt="Cells I9 through BL9 contain the day number of the month for the Month represented in the cell block above each date cell and are auto calculated._x000a_Do not modify these cells._x000a_" sqref="A8" xr:uid="{6D4D7710-9B8A-2F49-B981-9D02195FB49E}"/>
    <dataValidation allowBlank="1" showInputMessage="1" showErrorMessage="1" prompt="A scrollbar is in cells I8 through BL8. _x000a_To jump forward or backward in the timeline, enter a value of 0 or higher in cell C7._x000a_A value of 0 takes you to the beginning of the chart." sqref="A9" xr:uid="{76628D84-5572-0347-8FD6-0E6144AAA8F6}"/>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10" xr:uid="{DAF1025E-6B23-EB44-8701-30F9EBEE042E}"/>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2" xr:uid="{2C305E87-29B9-1E49-8F3B-9AE1C5406926}"/>
    <dataValidation allowBlank="1" showInputMessage="1" showErrorMessage="1" prompt="This row marks the end of the Gantt milestone data. DO NOT enter anything in this row. _x000a_To add more items, insert new rows above this one._x000a_" sqref="A37" xr:uid="{24E77868-42A1-CD48-BC62-47D19B5AF482}"/>
    <dataValidation allowBlank="1" showInputMessage="1" showErrorMessage="1" prompt="This is an empty row" sqref="A36" xr:uid="{F2C8D2E4-FE11-F04F-97C6-644D6C5E61A1}"/>
    <dataValidation type="whole" operator="greaterThanOrEqual" allowBlank="1" showInputMessage="1" promptTitle="Scrolling Increment" prompt="Changing this number will scroll the Gantt Chart view." sqref="C8" xr:uid="{F3866378-BF5A-6B44-8D9F-D9A81964A34E}">
      <formula1>0</formula1>
    </dataValidation>
    <dataValidation type="list" allowBlank="1" showInputMessage="1" showErrorMessage="1" sqref="C11 C13:C36" xr:uid="{1EE09BFA-B2D3-DC43-9F7C-C16D60930924}">
      <formula1>"Goal,Milestone,On Track, Low Risk, Med Risk, High Risk"</formula1>
    </dataValidation>
    <dataValidation type="list" allowBlank="1" showInputMessage="1" sqref="C12" xr:uid="{BC6CA3E8-2B34-184B-991F-71B7174FE365}">
      <formula1>"Goal,Milestone,On Track, Low Risk, Med Risk, High Risk"</formula1>
    </dataValidation>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A4" xr:uid="{4AA67BC2-2157-1A45-97DC-07108BC31A3B}"/>
  </dataValidations>
  <printOptions horizontalCentered="1"/>
  <pageMargins left="0.25" right="0.25" top="0.5" bottom="0.5" header="0.3" footer="0.3"/>
  <pageSetup scale="45" fitToHeight="0" orientation="landscape" r:id="rId1"/>
  <headerFooter differentFirst="1" scaleWithDoc="0">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C9C69ED7-658B-E740-96C4-9C1277CD8042}">
            <x14:dataBar minLength="0" maxLength="100" gradient="0">
              <x14:cfvo type="num">
                <xm:f>0</xm:f>
              </x14:cfvo>
              <x14:cfvo type="num">
                <xm:f>1</xm:f>
              </x14:cfvo>
              <x14:negativeFillColor rgb="FFFFD0D4"/>
              <x14:axisColor rgb="FF000000"/>
            </x14:dataBar>
          </x14:cfRule>
          <xm:sqref>E11:E37</xm:sqref>
        </x14:conditionalFormatting>
        <x14:conditionalFormatting xmlns:xm="http://schemas.microsoft.com/office/excel/2006/main">
          <x14:cfRule type="iconSet" priority="6" id="{307A5EFB-AA44-F74B-B5DC-37710C45DB8E}">
            <x14:iconSet iconSet="3Stars" showValue="0" custom="1">
              <x14:cfvo type="percent">
                <xm:f>0</xm:f>
              </x14:cfvo>
              <x14:cfvo type="num">
                <xm:f>1</xm:f>
              </x14:cfvo>
              <x14:cfvo type="num">
                <xm:f>2</xm:f>
              </x14:cfvo>
              <x14:cfIcon iconSet="NoIcons" iconId="0"/>
              <x14:cfIcon iconSet="3Flags" iconId="1"/>
              <x14:cfIcon iconSet="3Signs" iconId="0"/>
            </x14:iconSet>
          </x14:cfRule>
          <xm:sqref>I11:BL36</xm:sqref>
        </x14:conditionalFormatting>
        <x14:conditionalFormatting xmlns:xm="http://schemas.microsoft.com/office/excel/2006/main">
          <x14:cfRule type="iconSet" priority="12" id="{E859311B-F1A5-C148-9707-A7357483648C}">
            <x14:iconSet iconSet="3Stars" showValue="0" custom="1">
              <x14:cfvo type="percent">
                <xm:f>0</xm:f>
              </x14:cfvo>
              <x14:cfvo type="num">
                <xm:f>1</xm:f>
              </x14:cfvo>
              <x14:cfvo type="num">
                <xm:f>2</xm:f>
              </x14:cfvo>
              <x14:cfIcon iconSet="NoIcons" iconId="0"/>
              <x14:cfIcon iconSet="3Flags" iconId="1"/>
              <x14:cfIcon iconSet="3Signs" iconId="0"/>
            </x14:iconSet>
          </x14:cfRule>
          <xm:sqref>I37:BL37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1D79-3AAF-004C-B47E-B8BECB1EF5D1}">
  <sheetPr codeName="Sheet3">
    <outlinePr summaryBelow="0" summaryRight="0"/>
    <pageSetUpPr fitToPage="1"/>
  </sheetPr>
  <dimension ref="A1:YW1004"/>
  <sheetViews>
    <sheetView showGridLines="0" zoomScaleNormal="100" workbookViewId="0">
      <selection activeCell="G16" sqref="G16"/>
    </sheetView>
  </sheetViews>
  <sheetFormatPr baseColWidth="10" defaultColWidth="12.6640625" defaultRowHeight="15" customHeight="1"/>
  <cols>
    <col min="1" max="1" width="4.1640625" style="1" customWidth="1"/>
    <col min="2" max="2" width="41" style="13" customWidth="1"/>
    <col min="3" max="3" width="19.33203125" style="14" customWidth="1"/>
    <col min="4" max="4" width="19.33203125" style="19" customWidth="1"/>
    <col min="5" max="5" width="19.33203125" style="1" customWidth="1"/>
    <col min="6" max="6" width="19.33203125" style="17" customWidth="1"/>
    <col min="7" max="7" width="19.33203125" style="8" customWidth="1"/>
    <col min="8" max="8" width="34.5" style="42" customWidth="1"/>
    <col min="9" max="9" width="40.1640625" style="1" customWidth="1"/>
    <col min="10" max="16384" width="12.6640625" style="1"/>
  </cols>
  <sheetData>
    <row r="1" spans="1:673" customFormat="1" ht="75" customHeight="1">
      <c r="A1" s="61"/>
      <c r="B1" s="165" t="s">
        <v>71</v>
      </c>
      <c r="C1" s="165"/>
      <c r="D1" s="165"/>
      <c r="E1" s="63"/>
      <c r="F1" s="64"/>
    </row>
    <row r="2" spans="1:673" s="24" customFormat="1" ht="40" customHeight="1">
      <c r="A2" s="25"/>
      <c r="B2" s="174" t="s">
        <v>48</v>
      </c>
      <c r="C2" s="174"/>
      <c r="D2" s="174"/>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row>
    <row r="3" spans="1:673" s="24" customFormat="1" ht="171" customHeight="1">
      <c r="A3" s="25"/>
      <c r="B3" s="175" t="s">
        <v>74</v>
      </c>
      <c r="C3" s="175"/>
      <c r="D3" s="175"/>
      <c r="E3" s="67"/>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row>
    <row r="4" spans="1:673" s="24" customFormat="1" ht="40" customHeight="1">
      <c r="A4" s="25"/>
      <c r="B4" s="112"/>
      <c r="C4" s="112"/>
      <c r="D4" s="112"/>
      <c r="E4" s="67"/>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c r="IW4" s="25"/>
      <c r="IX4" s="25"/>
      <c r="IY4" s="25"/>
      <c r="IZ4" s="25"/>
      <c r="JA4" s="25"/>
      <c r="JB4" s="25"/>
      <c r="JC4" s="25"/>
      <c r="JD4" s="25"/>
      <c r="JE4" s="25"/>
      <c r="JF4" s="25"/>
      <c r="JG4" s="25"/>
      <c r="JH4" s="25"/>
      <c r="JI4" s="25"/>
      <c r="JJ4" s="25"/>
      <c r="JK4" s="25"/>
      <c r="JL4" s="25"/>
      <c r="JM4" s="25"/>
      <c r="JN4" s="25"/>
      <c r="JO4" s="25"/>
      <c r="JP4" s="25"/>
      <c r="JQ4" s="25"/>
      <c r="JR4" s="25"/>
      <c r="JS4" s="25"/>
      <c r="JT4" s="25"/>
      <c r="JU4" s="25"/>
      <c r="JV4" s="25"/>
      <c r="JW4" s="25"/>
      <c r="JX4" s="25"/>
      <c r="JY4" s="25"/>
      <c r="JZ4" s="25"/>
      <c r="KA4" s="25"/>
      <c r="KB4" s="25"/>
      <c r="KC4" s="25"/>
      <c r="KD4" s="25"/>
      <c r="KE4" s="25"/>
      <c r="KF4" s="25"/>
      <c r="KG4" s="25"/>
      <c r="KH4" s="25"/>
      <c r="KI4" s="25"/>
      <c r="KJ4" s="25"/>
      <c r="KK4" s="25"/>
      <c r="KL4" s="25"/>
      <c r="KM4" s="25"/>
      <c r="KN4" s="25"/>
      <c r="KO4" s="25"/>
      <c r="KP4" s="25"/>
      <c r="KQ4" s="25"/>
      <c r="KR4" s="25"/>
      <c r="KS4" s="25"/>
      <c r="KT4" s="25"/>
      <c r="KU4" s="25"/>
      <c r="KV4" s="25"/>
      <c r="KW4" s="25"/>
      <c r="KX4" s="25"/>
      <c r="KY4" s="25"/>
      <c r="KZ4" s="25"/>
      <c r="LA4" s="25"/>
      <c r="LB4" s="25"/>
      <c r="LC4" s="25"/>
      <c r="LD4" s="25"/>
      <c r="LE4" s="25"/>
      <c r="LF4" s="25"/>
      <c r="LG4" s="25"/>
      <c r="LH4" s="25"/>
      <c r="LI4" s="25"/>
      <c r="LJ4" s="25"/>
      <c r="LK4" s="25"/>
      <c r="LL4" s="25"/>
      <c r="LM4" s="25"/>
      <c r="LN4" s="25"/>
      <c r="LO4" s="25"/>
      <c r="LP4" s="25"/>
      <c r="LQ4" s="25"/>
      <c r="LR4" s="25"/>
      <c r="LS4" s="25"/>
      <c r="LT4" s="25"/>
      <c r="LU4" s="25"/>
      <c r="LV4" s="25"/>
      <c r="LW4" s="25"/>
      <c r="LX4" s="25"/>
      <c r="LY4" s="25"/>
      <c r="LZ4" s="25"/>
      <c r="MA4" s="25"/>
      <c r="MB4" s="25"/>
      <c r="MC4" s="25"/>
      <c r="MD4" s="25"/>
      <c r="ME4" s="25"/>
      <c r="MF4" s="25"/>
      <c r="MG4" s="25"/>
      <c r="MH4" s="25"/>
      <c r="MI4" s="25"/>
      <c r="MJ4" s="25"/>
      <c r="MK4" s="25"/>
      <c r="ML4" s="25"/>
      <c r="MM4" s="25"/>
      <c r="MN4" s="25"/>
      <c r="MO4" s="25"/>
      <c r="MP4" s="25"/>
      <c r="MQ4" s="25"/>
      <c r="MR4" s="25"/>
      <c r="MS4" s="25"/>
      <c r="MT4" s="25"/>
      <c r="MU4" s="25"/>
      <c r="MV4" s="25"/>
      <c r="MW4" s="25"/>
      <c r="MX4" s="25"/>
      <c r="MY4" s="25"/>
      <c r="MZ4" s="25"/>
      <c r="NA4" s="25"/>
      <c r="NB4" s="25"/>
      <c r="NC4" s="25"/>
      <c r="ND4" s="25"/>
      <c r="NE4" s="25"/>
      <c r="NF4" s="25"/>
      <c r="NG4" s="25"/>
      <c r="NH4" s="25"/>
      <c r="NI4" s="25"/>
      <c r="NJ4" s="25"/>
      <c r="NK4" s="25"/>
      <c r="NL4" s="25"/>
      <c r="NM4" s="25"/>
      <c r="NN4" s="25"/>
      <c r="NO4" s="25"/>
      <c r="NP4" s="25"/>
      <c r="NQ4" s="25"/>
      <c r="NR4" s="25"/>
      <c r="NS4" s="25"/>
      <c r="NT4" s="25"/>
      <c r="NU4" s="25"/>
      <c r="NV4" s="25"/>
      <c r="NW4" s="25"/>
      <c r="NX4" s="25"/>
      <c r="NY4" s="25"/>
      <c r="NZ4" s="25"/>
      <c r="OA4" s="25"/>
      <c r="OB4" s="25"/>
      <c r="OC4" s="25"/>
      <c r="OD4" s="25"/>
      <c r="OE4" s="25"/>
      <c r="OF4" s="25"/>
      <c r="OG4" s="25"/>
      <c r="OH4" s="25"/>
      <c r="OI4" s="25"/>
      <c r="OJ4" s="25"/>
      <c r="OK4" s="25"/>
      <c r="OL4" s="25"/>
      <c r="OM4" s="25"/>
      <c r="ON4" s="25"/>
      <c r="OO4" s="25"/>
      <c r="OP4" s="25"/>
      <c r="OQ4" s="25"/>
      <c r="OR4" s="25"/>
      <c r="OS4" s="25"/>
      <c r="OT4" s="25"/>
      <c r="OU4" s="25"/>
      <c r="OV4" s="25"/>
      <c r="OW4" s="25"/>
      <c r="OX4" s="25"/>
      <c r="OY4" s="25"/>
      <c r="OZ4" s="25"/>
      <c r="PA4" s="25"/>
      <c r="PB4" s="25"/>
      <c r="PC4" s="25"/>
      <c r="PD4" s="25"/>
      <c r="PE4" s="25"/>
      <c r="PF4" s="25"/>
      <c r="PG4" s="25"/>
      <c r="PH4" s="25"/>
      <c r="PI4" s="25"/>
      <c r="PJ4" s="25"/>
      <c r="PK4" s="25"/>
      <c r="PL4" s="25"/>
      <c r="PM4" s="25"/>
      <c r="PN4" s="25"/>
      <c r="PO4" s="25"/>
      <c r="PP4" s="25"/>
      <c r="PQ4" s="25"/>
      <c r="PR4" s="25"/>
      <c r="PS4" s="25"/>
      <c r="PT4" s="25"/>
      <c r="PU4" s="25"/>
      <c r="PV4" s="25"/>
      <c r="PW4" s="25"/>
      <c r="PX4" s="25"/>
      <c r="PY4" s="25"/>
      <c r="PZ4" s="25"/>
      <c r="QA4" s="25"/>
      <c r="QB4" s="25"/>
      <c r="QC4" s="25"/>
      <c r="QD4" s="25"/>
      <c r="QE4" s="25"/>
      <c r="QF4" s="25"/>
      <c r="QG4" s="25"/>
      <c r="QH4" s="25"/>
      <c r="QI4" s="25"/>
      <c r="QJ4" s="25"/>
      <c r="QK4" s="25"/>
      <c r="QL4" s="25"/>
      <c r="QM4" s="25"/>
      <c r="QN4" s="25"/>
      <c r="QO4" s="25"/>
      <c r="QP4" s="25"/>
      <c r="QQ4" s="25"/>
      <c r="QR4" s="25"/>
      <c r="QS4" s="25"/>
      <c r="QT4" s="25"/>
      <c r="QU4" s="25"/>
      <c r="QV4" s="25"/>
      <c r="QW4" s="25"/>
      <c r="QX4" s="25"/>
      <c r="QY4" s="25"/>
      <c r="QZ4" s="25"/>
      <c r="RA4" s="25"/>
      <c r="RB4" s="25"/>
      <c r="RC4" s="25"/>
      <c r="RD4" s="25"/>
      <c r="RE4" s="25"/>
      <c r="RF4" s="25"/>
      <c r="RG4" s="25"/>
      <c r="RH4" s="25"/>
      <c r="RI4" s="25"/>
      <c r="RJ4" s="25"/>
      <c r="RK4" s="25"/>
      <c r="RL4" s="25"/>
      <c r="RM4" s="25"/>
      <c r="RN4" s="25"/>
      <c r="RO4" s="25"/>
      <c r="RP4" s="25"/>
      <c r="RQ4" s="25"/>
      <c r="RR4" s="25"/>
      <c r="RS4" s="25"/>
      <c r="RT4" s="25"/>
      <c r="RU4" s="25"/>
      <c r="RV4" s="25"/>
      <c r="RW4" s="25"/>
      <c r="RX4" s="25"/>
      <c r="RY4" s="25"/>
      <c r="RZ4" s="25"/>
      <c r="SA4" s="25"/>
      <c r="SB4" s="25"/>
      <c r="SC4" s="25"/>
      <c r="SD4" s="25"/>
      <c r="SE4" s="25"/>
      <c r="SF4" s="25"/>
      <c r="SG4" s="25"/>
      <c r="SH4" s="25"/>
      <c r="SI4" s="25"/>
      <c r="SJ4" s="25"/>
      <c r="SK4" s="25"/>
      <c r="SL4" s="25"/>
      <c r="SM4" s="25"/>
      <c r="SN4" s="25"/>
      <c r="SO4" s="25"/>
      <c r="SP4" s="25"/>
      <c r="SQ4" s="25"/>
      <c r="SR4" s="25"/>
      <c r="SS4" s="25"/>
      <c r="ST4" s="25"/>
      <c r="SU4" s="25"/>
      <c r="SV4" s="25"/>
      <c r="SW4" s="25"/>
      <c r="SX4" s="25"/>
      <c r="SY4" s="25"/>
      <c r="SZ4" s="25"/>
      <c r="TA4" s="25"/>
      <c r="TB4" s="25"/>
      <c r="TC4" s="25"/>
      <c r="TD4" s="25"/>
      <c r="TE4" s="25"/>
      <c r="TF4" s="25"/>
      <c r="TG4" s="25"/>
      <c r="TH4" s="25"/>
      <c r="TI4" s="25"/>
      <c r="TJ4" s="25"/>
      <c r="TK4" s="25"/>
      <c r="TL4" s="25"/>
      <c r="TM4" s="25"/>
      <c r="TN4" s="25"/>
      <c r="TO4" s="25"/>
      <c r="TP4" s="25"/>
      <c r="TQ4" s="25"/>
      <c r="TR4" s="25"/>
      <c r="TS4" s="25"/>
      <c r="TT4" s="25"/>
      <c r="TU4" s="25"/>
      <c r="TV4" s="25"/>
      <c r="TW4" s="25"/>
      <c r="TX4" s="25"/>
      <c r="TY4" s="25"/>
      <c r="TZ4" s="25"/>
      <c r="UA4" s="25"/>
      <c r="UB4" s="25"/>
      <c r="UC4" s="25"/>
      <c r="UD4" s="25"/>
      <c r="UE4" s="25"/>
      <c r="UF4" s="25"/>
      <c r="UG4" s="25"/>
      <c r="UH4" s="25"/>
      <c r="UI4" s="25"/>
      <c r="UJ4" s="25"/>
      <c r="UK4" s="25"/>
      <c r="UL4" s="25"/>
      <c r="UM4" s="25"/>
      <c r="UN4" s="25"/>
      <c r="UO4" s="25"/>
      <c r="UP4" s="25"/>
      <c r="UQ4" s="25"/>
      <c r="UR4" s="25"/>
      <c r="US4" s="25"/>
      <c r="UT4" s="25"/>
      <c r="UU4" s="25"/>
      <c r="UV4" s="25"/>
      <c r="UW4" s="25"/>
      <c r="UX4" s="25"/>
      <c r="UY4" s="25"/>
      <c r="UZ4" s="25"/>
      <c r="VA4" s="25"/>
      <c r="VB4" s="25"/>
      <c r="VC4" s="25"/>
      <c r="VD4" s="25"/>
      <c r="VE4" s="25"/>
      <c r="VF4" s="25"/>
      <c r="VG4" s="25"/>
      <c r="VH4" s="25"/>
      <c r="VI4" s="25"/>
      <c r="VJ4" s="25"/>
      <c r="VK4" s="25"/>
      <c r="VL4" s="25"/>
      <c r="VM4" s="25"/>
      <c r="VN4" s="25"/>
      <c r="VO4" s="25"/>
      <c r="VP4" s="25"/>
      <c r="VQ4" s="25"/>
      <c r="VR4" s="25"/>
      <c r="VS4" s="25"/>
      <c r="VT4" s="25"/>
      <c r="VU4" s="25"/>
      <c r="VV4" s="25"/>
      <c r="VW4" s="25"/>
      <c r="VX4" s="25"/>
      <c r="VY4" s="25"/>
      <c r="VZ4" s="25"/>
      <c r="WA4" s="25"/>
      <c r="WB4" s="25"/>
      <c r="WC4" s="25"/>
      <c r="WD4" s="25"/>
      <c r="WE4" s="25"/>
      <c r="WF4" s="25"/>
      <c r="WG4" s="25"/>
      <c r="WH4" s="25"/>
      <c r="WI4" s="25"/>
      <c r="WJ4" s="25"/>
      <c r="WK4" s="25"/>
      <c r="WL4" s="25"/>
      <c r="WM4" s="25"/>
      <c r="WN4" s="25"/>
      <c r="WO4" s="25"/>
      <c r="WP4" s="25"/>
      <c r="WQ4" s="25"/>
      <c r="WR4" s="25"/>
      <c r="WS4" s="25"/>
      <c r="WT4" s="25"/>
      <c r="WU4" s="25"/>
      <c r="WV4" s="25"/>
      <c r="WW4" s="25"/>
      <c r="WX4" s="25"/>
      <c r="WY4" s="25"/>
      <c r="WZ4" s="25"/>
      <c r="XA4" s="25"/>
      <c r="XB4" s="25"/>
      <c r="XC4" s="25"/>
      <c r="XD4" s="25"/>
      <c r="XE4" s="25"/>
      <c r="XF4" s="25"/>
      <c r="XG4" s="25"/>
      <c r="XH4" s="25"/>
      <c r="XI4" s="25"/>
      <c r="XJ4" s="25"/>
      <c r="XK4" s="25"/>
      <c r="XL4" s="25"/>
      <c r="XM4" s="25"/>
      <c r="XN4" s="25"/>
      <c r="XO4" s="25"/>
      <c r="XP4" s="25"/>
      <c r="XQ4" s="25"/>
      <c r="XR4" s="25"/>
      <c r="XS4" s="25"/>
      <c r="XT4" s="25"/>
      <c r="XU4" s="25"/>
      <c r="XV4" s="25"/>
      <c r="XW4" s="25"/>
      <c r="XX4" s="25"/>
      <c r="XY4" s="25"/>
      <c r="XZ4" s="25"/>
      <c r="YA4" s="25"/>
      <c r="YB4" s="25"/>
      <c r="YC4" s="25"/>
      <c r="YD4" s="25"/>
      <c r="YE4" s="25"/>
      <c r="YF4" s="25"/>
      <c r="YG4" s="25"/>
      <c r="YH4" s="25"/>
      <c r="YI4" s="25"/>
      <c r="YJ4" s="25"/>
      <c r="YK4" s="25"/>
      <c r="YL4" s="25"/>
      <c r="YM4" s="25"/>
      <c r="YN4" s="25"/>
      <c r="YO4" s="25"/>
      <c r="YP4" s="25"/>
      <c r="YQ4" s="25"/>
      <c r="YR4" s="25"/>
      <c r="YS4" s="25"/>
      <c r="YT4" s="25"/>
      <c r="YU4" s="25"/>
      <c r="YV4" s="25"/>
      <c r="YW4" s="25"/>
    </row>
    <row r="5" spans="1:673" ht="50" customHeight="1">
      <c r="A5" s="6"/>
      <c r="B5" s="115" t="s">
        <v>68</v>
      </c>
      <c r="C5" s="168" t="s">
        <v>15</v>
      </c>
      <c r="D5" s="169"/>
      <c r="E5" s="9"/>
      <c r="F5" s="9"/>
      <c r="G5" s="1"/>
      <c r="H5" s="39"/>
      <c r="I5" s="8"/>
    </row>
    <row r="6" spans="1:673" ht="40" customHeight="1">
      <c r="A6" s="6"/>
      <c r="B6" s="11"/>
      <c r="C6" s="11"/>
      <c r="D6" s="6"/>
      <c r="E6" s="9"/>
      <c r="F6" s="9"/>
      <c r="G6" s="7"/>
      <c r="H6" s="7"/>
      <c r="K6" s="18"/>
    </row>
    <row r="7" spans="1:673" ht="50" customHeight="1">
      <c r="A7" s="5"/>
      <c r="B7" s="136" t="s">
        <v>2</v>
      </c>
      <c r="C7" s="133" t="s">
        <v>0</v>
      </c>
      <c r="D7" s="133" t="str">
        <f>_xlfn.CONCAT("Total hours (", SUM(D8:D54),")")</f>
        <v>Total hours (12)</v>
      </c>
      <c r="E7" s="133" t="s">
        <v>8</v>
      </c>
      <c r="F7" s="137" t="s">
        <v>85</v>
      </c>
      <c r="G7" s="133" t="s">
        <v>1</v>
      </c>
      <c r="H7" s="133" t="s">
        <v>12</v>
      </c>
      <c r="I7" s="133" t="s">
        <v>10</v>
      </c>
      <c r="J7" s="49"/>
      <c r="K7" s="182"/>
      <c r="L7" s="182"/>
    </row>
    <row r="8" spans="1:673" ht="30" customHeight="1">
      <c r="A8" s="4"/>
      <c r="B8" s="103" t="s">
        <v>9</v>
      </c>
      <c r="C8" s="105" t="s">
        <v>72</v>
      </c>
      <c r="D8" s="104">
        <v>8</v>
      </c>
      <c r="E8" s="103" t="s">
        <v>6</v>
      </c>
      <c r="F8" s="105"/>
      <c r="G8" s="106" t="s">
        <v>3</v>
      </c>
      <c r="H8" s="107">
        <v>0.5</v>
      </c>
      <c r="I8" s="103" t="s">
        <v>11</v>
      </c>
      <c r="J8" s="49"/>
      <c r="K8" s="111"/>
      <c r="L8" s="111"/>
    </row>
    <row r="9" spans="1:673" ht="36" customHeight="1">
      <c r="A9" s="4"/>
      <c r="B9" s="103" t="s">
        <v>9</v>
      </c>
      <c r="C9" s="105" t="s">
        <v>13</v>
      </c>
      <c r="D9" s="104">
        <v>4</v>
      </c>
      <c r="E9" s="103" t="s">
        <v>14</v>
      </c>
      <c r="F9" s="108"/>
      <c r="G9" s="106" t="s">
        <v>4</v>
      </c>
      <c r="H9" s="107">
        <v>1</v>
      </c>
      <c r="I9" s="103"/>
      <c r="J9" s="49"/>
      <c r="K9" s="111"/>
      <c r="L9" s="111"/>
    </row>
    <row r="10" spans="1:673" ht="30" customHeight="1">
      <c r="A10" s="4"/>
      <c r="B10" s="103"/>
      <c r="C10" s="105" t="s">
        <v>83</v>
      </c>
      <c r="D10" s="104"/>
      <c r="E10" s="103"/>
      <c r="F10" s="108"/>
      <c r="G10" s="106" t="s">
        <v>7</v>
      </c>
      <c r="H10" s="107">
        <v>0.65</v>
      </c>
      <c r="I10" s="103"/>
      <c r="J10" s="49"/>
      <c r="K10" s="49"/>
      <c r="L10" s="49"/>
    </row>
    <row r="11" spans="1:673" ht="30" customHeight="1">
      <c r="A11" s="4"/>
      <c r="B11" s="103"/>
      <c r="C11" s="105"/>
      <c r="D11" s="104"/>
      <c r="E11" s="109"/>
      <c r="F11" s="108"/>
      <c r="G11" s="106"/>
      <c r="H11" s="107"/>
      <c r="I11" s="110"/>
      <c r="J11" s="49"/>
      <c r="K11" s="49"/>
      <c r="L11" s="49"/>
    </row>
    <row r="12" spans="1:673" ht="30" customHeight="1">
      <c r="A12" s="4"/>
      <c r="B12" s="103"/>
      <c r="C12" s="105"/>
      <c r="D12" s="104"/>
      <c r="E12" s="103"/>
      <c r="F12" s="108"/>
      <c r="G12" s="106"/>
      <c r="H12" s="107"/>
      <c r="I12" s="110"/>
      <c r="J12" s="49"/>
      <c r="K12" s="49"/>
      <c r="L12" s="49"/>
    </row>
    <row r="13" spans="1:673" ht="30" customHeight="1">
      <c r="A13" s="4"/>
      <c r="B13" s="103"/>
      <c r="C13" s="105"/>
      <c r="D13" s="104"/>
      <c r="E13" s="103"/>
      <c r="F13" s="108"/>
      <c r="G13" s="106"/>
      <c r="H13" s="107"/>
      <c r="I13" s="110"/>
      <c r="J13" s="49"/>
      <c r="K13" s="49"/>
      <c r="L13" s="49"/>
    </row>
    <row r="14" spans="1:673" ht="30" customHeight="1">
      <c r="A14" s="4"/>
      <c r="B14" s="103"/>
      <c r="C14" s="105"/>
      <c r="D14" s="104"/>
      <c r="E14" s="103"/>
      <c r="F14" s="108"/>
      <c r="G14" s="106"/>
      <c r="H14" s="107"/>
      <c r="I14" s="110"/>
      <c r="J14" s="49"/>
      <c r="K14" s="49"/>
      <c r="L14" s="49"/>
    </row>
    <row r="15" spans="1:673" ht="30" customHeight="1">
      <c r="A15" s="4"/>
      <c r="B15" s="103"/>
      <c r="C15" s="105"/>
      <c r="D15" s="104"/>
      <c r="E15" s="103"/>
      <c r="F15" s="108"/>
      <c r="G15" s="106"/>
      <c r="H15" s="107"/>
      <c r="I15" s="110"/>
      <c r="J15" s="49"/>
      <c r="K15" s="49"/>
      <c r="L15" s="49"/>
    </row>
    <row r="16" spans="1:673" ht="30" customHeight="1">
      <c r="A16" s="4"/>
      <c r="B16" s="103"/>
      <c r="C16" s="105"/>
      <c r="D16" s="104"/>
      <c r="E16" s="103"/>
      <c r="F16" s="108"/>
      <c r="G16" s="106"/>
      <c r="H16" s="107"/>
      <c r="I16" s="110"/>
      <c r="J16" s="49"/>
      <c r="K16" s="49"/>
      <c r="L16" s="49"/>
    </row>
    <row r="17" spans="1:12" ht="30" customHeight="1">
      <c r="A17" s="4"/>
      <c r="B17" s="103"/>
      <c r="C17" s="105"/>
      <c r="D17" s="104"/>
      <c r="E17" s="103"/>
      <c r="F17" s="108"/>
      <c r="G17" s="106"/>
      <c r="H17" s="107"/>
      <c r="I17" s="110"/>
      <c r="J17" s="49"/>
      <c r="K17" s="49"/>
      <c r="L17" s="49"/>
    </row>
    <row r="18" spans="1:12" ht="30" customHeight="1">
      <c r="A18" s="4"/>
      <c r="B18" s="103"/>
      <c r="C18" s="105"/>
      <c r="D18" s="104"/>
      <c r="E18" s="103"/>
      <c r="F18" s="108"/>
      <c r="G18" s="106"/>
      <c r="H18" s="107"/>
      <c r="I18" s="110"/>
      <c r="J18" s="49"/>
      <c r="K18" s="49"/>
      <c r="L18" s="49"/>
    </row>
    <row r="19" spans="1:12" ht="30" customHeight="1">
      <c r="A19" s="4"/>
      <c r="F19" s="15"/>
      <c r="H19" s="40"/>
    </row>
    <row r="20" spans="1:12" ht="30" customHeight="1">
      <c r="A20" s="4"/>
      <c r="F20" s="15"/>
      <c r="H20" s="40"/>
    </row>
    <row r="21" spans="1:12" ht="30" customHeight="1">
      <c r="A21" s="4"/>
      <c r="F21" s="15"/>
      <c r="H21" s="40"/>
    </row>
    <row r="22" spans="1:12" ht="30" customHeight="1">
      <c r="A22" s="4"/>
      <c r="F22" s="15"/>
      <c r="H22" s="40"/>
    </row>
    <row r="23" spans="1:12" ht="30" customHeight="1">
      <c r="A23" s="4"/>
      <c r="F23" s="15"/>
      <c r="H23" s="40"/>
    </row>
    <row r="24" spans="1:12" ht="30" customHeight="1">
      <c r="A24" s="4"/>
      <c r="F24" s="15"/>
      <c r="H24" s="40"/>
    </row>
    <row r="25" spans="1:12" ht="30" customHeight="1">
      <c r="A25" s="4"/>
      <c r="F25" s="15"/>
      <c r="H25" s="40"/>
    </row>
    <row r="26" spans="1:12" ht="30" customHeight="1">
      <c r="A26" s="4"/>
      <c r="B26" s="12"/>
      <c r="D26" s="20"/>
      <c r="E26" s="3"/>
      <c r="F26" s="15"/>
      <c r="G26" s="10"/>
      <c r="H26" s="41"/>
    </row>
    <row r="27" spans="1:12" ht="30" customHeight="1">
      <c r="A27" s="4"/>
      <c r="B27" s="12"/>
      <c r="D27" s="20"/>
      <c r="E27" s="3"/>
      <c r="F27" s="15"/>
      <c r="G27" s="10"/>
      <c r="H27" s="41"/>
    </row>
    <row r="28" spans="1:12" ht="30" customHeight="1">
      <c r="A28" s="4"/>
      <c r="B28" s="12"/>
      <c r="D28" s="20"/>
      <c r="E28" s="3"/>
      <c r="F28" s="15"/>
      <c r="G28" s="10"/>
      <c r="H28" s="41"/>
    </row>
    <row r="29" spans="1:12" ht="30" customHeight="1">
      <c r="A29" s="4"/>
      <c r="B29" s="12"/>
      <c r="D29" s="20"/>
      <c r="E29" s="3"/>
      <c r="F29" s="15"/>
      <c r="G29" s="10"/>
      <c r="H29" s="41"/>
    </row>
    <row r="30" spans="1:12" ht="30" customHeight="1">
      <c r="A30" s="4"/>
      <c r="B30" s="12"/>
      <c r="D30" s="20"/>
      <c r="E30" s="3"/>
      <c r="F30" s="15"/>
      <c r="G30" s="10"/>
      <c r="H30" s="41"/>
    </row>
    <row r="31" spans="1:12" ht="45.75" customHeight="1">
      <c r="A31" s="4"/>
      <c r="B31" s="12"/>
      <c r="D31" s="20"/>
      <c r="E31" s="3"/>
      <c r="F31" s="15"/>
      <c r="G31" s="10"/>
      <c r="H31" s="41"/>
    </row>
    <row r="32" spans="1:12" ht="30" customHeight="1">
      <c r="A32" s="4"/>
      <c r="B32" s="12"/>
      <c r="D32" s="20"/>
      <c r="E32" s="3"/>
      <c r="F32" s="15"/>
      <c r="G32" s="10"/>
      <c r="H32" s="41"/>
    </row>
    <row r="33" spans="1:8" ht="45.75" customHeight="1">
      <c r="A33" s="4"/>
      <c r="B33" s="12"/>
      <c r="D33" s="20"/>
      <c r="E33" s="3"/>
      <c r="F33" s="15"/>
      <c r="G33" s="10"/>
      <c r="H33" s="41"/>
    </row>
    <row r="34" spans="1:8" ht="45.75" customHeight="1">
      <c r="A34" s="4"/>
      <c r="B34" s="12"/>
      <c r="D34" s="20"/>
      <c r="E34" s="3"/>
      <c r="F34" s="15"/>
      <c r="G34" s="10"/>
      <c r="H34" s="41"/>
    </row>
    <row r="35" spans="1:8" ht="30" customHeight="1">
      <c r="A35" s="4"/>
      <c r="F35" s="15"/>
      <c r="H35" s="40"/>
    </row>
    <row r="36" spans="1:8" ht="30" customHeight="1">
      <c r="A36" s="4"/>
      <c r="F36" s="15"/>
      <c r="H36" s="40"/>
    </row>
    <row r="37" spans="1:8" ht="30" customHeight="1">
      <c r="A37" s="4"/>
      <c r="F37" s="15"/>
      <c r="H37" s="40"/>
    </row>
    <row r="38" spans="1:8" ht="30" customHeight="1">
      <c r="A38" s="4"/>
      <c r="F38" s="15"/>
      <c r="H38" s="40"/>
    </row>
    <row r="39" spans="1:8" ht="45" customHeight="1">
      <c r="A39" s="4"/>
      <c r="F39" s="15"/>
      <c r="H39" s="40"/>
    </row>
    <row r="40" spans="1:8" ht="30" customHeight="1">
      <c r="A40" s="4"/>
      <c r="F40" s="15"/>
      <c r="H40" s="40"/>
    </row>
    <row r="41" spans="1:8" ht="30" customHeight="1">
      <c r="A41" s="4"/>
      <c r="F41" s="15"/>
      <c r="H41" s="40"/>
    </row>
    <row r="42" spans="1:8" ht="30" customHeight="1">
      <c r="A42" s="4"/>
      <c r="F42" s="15"/>
      <c r="H42" s="40"/>
    </row>
    <row r="43" spans="1:8" ht="30" customHeight="1">
      <c r="A43" s="4"/>
      <c r="F43" s="15"/>
      <c r="H43" s="40"/>
    </row>
    <row r="44" spans="1:8" ht="30" customHeight="1">
      <c r="A44" s="4"/>
      <c r="F44" s="15"/>
      <c r="H44" s="40"/>
    </row>
    <row r="45" spans="1:8" ht="45" customHeight="1">
      <c r="A45" s="4"/>
      <c r="F45" s="15"/>
      <c r="H45" s="40"/>
    </row>
    <row r="46" spans="1:8" ht="30" customHeight="1">
      <c r="A46" s="4"/>
      <c r="F46" s="15"/>
      <c r="H46" s="40"/>
    </row>
    <row r="47" spans="1:8" ht="45.75" customHeight="1">
      <c r="A47" s="2"/>
      <c r="F47" s="16"/>
      <c r="H47" s="40"/>
    </row>
    <row r="48" spans="1:8" ht="15.75" customHeight="1">
      <c r="H48" s="40"/>
    </row>
    <row r="49" spans="8:8" ht="15.75" customHeight="1">
      <c r="H49" s="40"/>
    </row>
    <row r="50" spans="8:8" ht="15.75" customHeight="1">
      <c r="H50" s="40"/>
    </row>
    <row r="51" spans="8:8" ht="15.75" customHeight="1">
      <c r="H51" s="40"/>
    </row>
    <row r="52" spans="8:8" ht="15.75" customHeight="1">
      <c r="H52" s="40"/>
    </row>
    <row r="53" spans="8:8" ht="15.75" customHeight="1">
      <c r="H53" s="40"/>
    </row>
    <row r="54" spans="8:8" ht="15.75" customHeight="1">
      <c r="H54" s="40"/>
    </row>
    <row r="55" spans="8:8" ht="15.75" customHeight="1">
      <c r="H55" s="40"/>
    </row>
    <row r="56" spans="8:8" ht="15.75" customHeight="1">
      <c r="H56" s="40"/>
    </row>
    <row r="57" spans="8:8" ht="15.75" customHeight="1">
      <c r="H57" s="40"/>
    </row>
    <row r="58" spans="8:8" ht="15.75" customHeight="1">
      <c r="H58" s="40"/>
    </row>
    <row r="59" spans="8:8" ht="15.75" customHeight="1">
      <c r="H59" s="40"/>
    </row>
    <row r="60" spans="8:8" ht="15.75" customHeight="1">
      <c r="H60" s="40"/>
    </row>
    <row r="61" spans="8:8" ht="15.75" customHeight="1">
      <c r="H61" s="40"/>
    </row>
    <row r="62" spans="8:8" ht="15.75" customHeight="1">
      <c r="H62" s="40"/>
    </row>
    <row r="63" spans="8:8" ht="15.75" customHeight="1">
      <c r="H63" s="40"/>
    </row>
    <row r="64" spans="8:8" ht="15.75" customHeight="1">
      <c r="H64" s="40"/>
    </row>
    <row r="65" spans="8:8" ht="15.75" customHeight="1">
      <c r="H65" s="40"/>
    </row>
    <row r="66" spans="8:8" ht="15.75" customHeight="1">
      <c r="H66" s="40"/>
    </row>
    <row r="67" spans="8:8" ht="15.75" customHeight="1">
      <c r="H67" s="40"/>
    </row>
    <row r="68" spans="8:8" ht="15.75" customHeight="1">
      <c r="H68" s="40"/>
    </row>
    <row r="69" spans="8:8" ht="15.75" customHeight="1">
      <c r="H69" s="40"/>
    </row>
    <row r="70" spans="8:8" ht="15.75" customHeight="1">
      <c r="H70" s="40"/>
    </row>
    <row r="71" spans="8:8" ht="15.75" customHeight="1">
      <c r="H71" s="40"/>
    </row>
    <row r="72" spans="8:8" ht="15.75" customHeight="1">
      <c r="H72" s="40"/>
    </row>
    <row r="73" spans="8:8" ht="15.75" customHeight="1">
      <c r="H73" s="40"/>
    </row>
    <row r="74" spans="8:8" ht="15.75" customHeight="1">
      <c r="H74" s="40"/>
    </row>
    <row r="75" spans="8:8" ht="15.75" customHeight="1">
      <c r="H75" s="40"/>
    </row>
    <row r="76" spans="8:8" ht="15.75" customHeight="1">
      <c r="H76" s="40"/>
    </row>
    <row r="77" spans="8:8" ht="15.75" customHeight="1">
      <c r="H77" s="40"/>
    </row>
    <row r="78" spans="8:8" ht="15.75" customHeight="1">
      <c r="H78" s="40"/>
    </row>
    <row r="79" spans="8:8" ht="15.75" customHeight="1">
      <c r="H79" s="40"/>
    </row>
    <row r="80" spans="8:8" ht="15.75" customHeight="1">
      <c r="H80" s="40"/>
    </row>
    <row r="81" spans="8:8" ht="15.75" customHeight="1">
      <c r="H81" s="40"/>
    </row>
    <row r="82" spans="8:8" ht="15.75" customHeight="1">
      <c r="H82" s="40"/>
    </row>
    <row r="83" spans="8:8" ht="15.75" customHeight="1">
      <c r="H83" s="40"/>
    </row>
    <row r="84" spans="8:8" ht="15.75" customHeight="1">
      <c r="H84" s="40"/>
    </row>
    <row r="85" spans="8:8" ht="15.75" customHeight="1">
      <c r="H85" s="40"/>
    </row>
    <row r="86" spans="8:8" ht="15.75" customHeight="1">
      <c r="H86" s="40"/>
    </row>
    <row r="87" spans="8:8" ht="15.75" customHeight="1">
      <c r="H87" s="40"/>
    </row>
    <row r="88" spans="8:8" ht="15.75" customHeight="1">
      <c r="H88" s="40"/>
    </row>
    <row r="89" spans="8:8" ht="15.75" customHeight="1">
      <c r="H89" s="40"/>
    </row>
    <row r="90" spans="8:8" ht="15.75" customHeight="1">
      <c r="H90" s="40"/>
    </row>
    <row r="91" spans="8:8" ht="15.75" customHeight="1">
      <c r="H91" s="40"/>
    </row>
    <row r="92" spans="8:8" ht="15.75" customHeight="1">
      <c r="H92" s="40"/>
    </row>
    <row r="93" spans="8:8" ht="15.75" customHeight="1">
      <c r="H93" s="40"/>
    </row>
    <row r="94" spans="8:8" ht="15.75" customHeight="1">
      <c r="H94" s="40"/>
    </row>
    <row r="95" spans="8:8" ht="15.75" customHeight="1">
      <c r="H95" s="40"/>
    </row>
    <row r="96" spans="8:8" ht="15.75" customHeight="1">
      <c r="H96" s="40"/>
    </row>
    <row r="97" spans="8:8" ht="15.75" customHeight="1">
      <c r="H97" s="40"/>
    </row>
    <row r="98" spans="8:8" ht="15.75" customHeight="1">
      <c r="H98" s="40"/>
    </row>
    <row r="99" spans="8:8" ht="15.75" customHeight="1">
      <c r="H99" s="40"/>
    </row>
    <row r="100" spans="8:8" ht="15.75" customHeight="1">
      <c r="H100" s="40"/>
    </row>
    <row r="101" spans="8:8" ht="15.75" customHeight="1">
      <c r="H101" s="40"/>
    </row>
    <row r="102" spans="8:8" ht="15.75" customHeight="1">
      <c r="H102" s="40"/>
    </row>
    <row r="103" spans="8:8" ht="15.75" customHeight="1">
      <c r="H103" s="40"/>
    </row>
    <row r="104" spans="8:8" ht="15.75" customHeight="1">
      <c r="H104" s="40"/>
    </row>
    <row r="105" spans="8:8" ht="15.75" customHeight="1">
      <c r="H105" s="40"/>
    </row>
    <row r="106" spans="8:8" ht="15.75" customHeight="1">
      <c r="H106" s="40"/>
    </row>
    <row r="107" spans="8:8" ht="15.75" customHeight="1">
      <c r="H107" s="40"/>
    </row>
    <row r="108" spans="8:8" ht="15.75" customHeight="1">
      <c r="H108" s="40"/>
    </row>
    <row r="109" spans="8:8" ht="15.75" customHeight="1">
      <c r="H109" s="40"/>
    </row>
    <row r="110" spans="8:8" ht="15.75" customHeight="1">
      <c r="H110" s="40"/>
    </row>
    <row r="111" spans="8:8" ht="15.75" customHeight="1">
      <c r="H111" s="40"/>
    </row>
    <row r="112" spans="8:8" ht="15.75" customHeight="1">
      <c r="H112" s="40"/>
    </row>
    <row r="113" spans="8:8" ht="15.75" customHeight="1">
      <c r="H113" s="40"/>
    </row>
    <row r="114" spans="8:8" ht="15.75" customHeight="1">
      <c r="H114" s="40"/>
    </row>
    <row r="115" spans="8:8" ht="15.75" customHeight="1">
      <c r="H115" s="40"/>
    </row>
    <row r="116" spans="8:8" ht="15.75" customHeight="1">
      <c r="H116" s="40"/>
    </row>
    <row r="117" spans="8:8" ht="15.75" customHeight="1">
      <c r="H117" s="40"/>
    </row>
    <row r="118" spans="8:8" ht="15.75" customHeight="1">
      <c r="H118" s="40"/>
    </row>
    <row r="119" spans="8:8" ht="15.75" customHeight="1">
      <c r="H119" s="40"/>
    </row>
    <row r="120" spans="8:8" ht="15.75" customHeight="1">
      <c r="H120" s="40"/>
    </row>
    <row r="121" spans="8:8" ht="15.75" customHeight="1">
      <c r="H121" s="40"/>
    </row>
    <row r="122" spans="8:8" ht="15.75" customHeight="1">
      <c r="H122" s="40"/>
    </row>
    <row r="123" spans="8:8" ht="15.75" customHeight="1">
      <c r="H123" s="40"/>
    </row>
    <row r="124" spans="8:8" ht="15.75" customHeight="1">
      <c r="H124" s="40"/>
    </row>
    <row r="125" spans="8:8" ht="15.75" customHeight="1">
      <c r="H125" s="40"/>
    </row>
    <row r="126" spans="8:8" ht="15.75" customHeight="1">
      <c r="H126" s="40"/>
    </row>
    <row r="127" spans="8:8" ht="15.75" customHeight="1">
      <c r="H127" s="40"/>
    </row>
    <row r="128" spans="8:8" ht="15.75" customHeight="1">
      <c r="H128" s="40"/>
    </row>
    <row r="129" spans="8:8" ht="15.75" customHeight="1">
      <c r="H129" s="40"/>
    </row>
    <row r="130" spans="8:8" ht="15.75" customHeight="1">
      <c r="H130" s="40"/>
    </row>
    <row r="131" spans="8:8" ht="15.75" customHeight="1">
      <c r="H131" s="40"/>
    </row>
    <row r="132" spans="8:8" ht="15.75" customHeight="1">
      <c r="H132" s="40"/>
    </row>
    <row r="133" spans="8:8" ht="15.75" customHeight="1">
      <c r="H133" s="40"/>
    </row>
    <row r="134" spans="8:8" ht="15.75" customHeight="1">
      <c r="H134" s="40"/>
    </row>
    <row r="135" spans="8:8" ht="15.75" customHeight="1">
      <c r="H135" s="40"/>
    </row>
    <row r="136" spans="8:8" ht="15.75" customHeight="1">
      <c r="H136" s="40"/>
    </row>
    <row r="137" spans="8:8" ht="15.75" customHeight="1">
      <c r="H137" s="40"/>
    </row>
    <row r="138" spans="8:8" ht="15.75" customHeight="1">
      <c r="H138" s="40"/>
    </row>
    <row r="139" spans="8:8" ht="15.75" customHeight="1">
      <c r="H139" s="40"/>
    </row>
    <row r="140" spans="8:8" ht="15.75" customHeight="1">
      <c r="H140" s="40"/>
    </row>
    <row r="141" spans="8:8" ht="15.75" customHeight="1">
      <c r="H141" s="40"/>
    </row>
    <row r="142" spans="8:8" ht="15.75" customHeight="1">
      <c r="H142" s="40"/>
    </row>
    <row r="143" spans="8:8" ht="15.75" customHeight="1">
      <c r="H143" s="40"/>
    </row>
    <row r="144" spans="8:8" ht="15.75" customHeight="1">
      <c r="H144" s="40"/>
    </row>
    <row r="145" spans="8:8" ht="15.75" customHeight="1">
      <c r="H145" s="40"/>
    </row>
    <row r="146" spans="8:8" ht="15.75" customHeight="1">
      <c r="H146" s="40"/>
    </row>
    <row r="147" spans="8:8" ht="15.75" customHeight="1"/>
    <row r="148" spans="8:8" ht="15.75" customHeight="1"/>
    <row r="149" spans="8:8" ht="15.75" customHeight="1"/>
    <row r="150" spans="8:8" ht="15.75" customHeight="1"/>
    <row r="151" spans="8:8" ht="15.75" customHeight="1"/>
    <row r="152" spans="8:8" ht="15.75" customHeight="1"/>
    <row r="153" spans="8:8" ht="15.75" customHeight="1"/>
    <row r="154" spans="8:8" ht="15.75" customHeight="1"/>
    <row r="155" spans="8:8" ht="15.75" customHeight="1"/>
    <row r="156" spans="8:8" ht="15.75" customHeight="1"/>
    <row r="157" spans="8:8" ht="15.75" customHeight="1"/>
    <row r="158" spans="8:8" ht="15.75" customHeight="1"/>
    <row r="159" spans="8:8" ht="15.75" customHeight="1"/>
    <row r="160" spans="8:8"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5">
    <mergeCell ref="C5:D5"/>
    <mergeCell ref="K7:L7"/>
    <mergeCell ref="B1:D1"/>
    <mergeCell ref="B2:D2"/>
    <mergeCell ref="B3:D3"/>
  </mergeCells>
  <conditionalFormatting sqref="C6:C7 C19:C1048576">
    <cfRule type="cellIs" dxfId="83" priority="29" operator="equal">
      <formula>"In progress"</formula>
    </cfRule>
    <cfRule type="cellIs" dxfId="82" priority="30" operator="equal">
      <formula>"To-do"</formula>
    </cfRule>
    <cfRule type="cellIs" dxfId="81" priority="28" operator="equal">
      <formula>"Done"</formula>
    </cfRule>
    <cfRule type="cellIs" dxfId="80" priority="27" operator="equal">
      <formula>"Done"</formula>
    </cfRule>
    <cfRule type="cellIs" dxfId="79" priority="26" operator="equal">
      <formula>"In progress"</formula>
    </cfRule>
    <cfRule type="cellIs" dxfId="78" priority="25" operator="equal">
      <formula>"To-do"</formula>
    </cfRule>
    <cfRule type="cellIs" dxfId="77" priority="24" operator="equal">
      <formula>"Done"</formula>
    </cfRule>
    <cfRule type="cellIs" dxfId="76" priority="23" operator="equal">
      <formula>"In progress"</formula>
    </cfRule>
    <cfRule type="cellIs" dxfId="75" priority="22" operator="equal">
      <formula>"To-do"</formula>
    </cfRule>
    <cfRule type="cellIs" dxfId="74" priority="21" operator="equal">
      <formula>"Done"</formula>
    </cfRule>
    <cfRule type="cellIs" dxfId="73" priority="11" operator="equal">
      <formula>"Done"</formula>
    </cfRule>
    <cfRule type="cellIs" dxfId="72" priority="12" operator="equal">
      <formula>"Done"</formula>
    </cfRule>
    <cfRule type="cellIs" dxfId="71" priority="13" operator="equal">
      <formula>"Done"</formula>
    </cfRule>
    <cfRule type="cellIs" dxfId="70" priority="14" operator="equal">
      <formula>"In progress"</formula>
    </cfRule>
    <cfRule type="cellIs" dxfId="69" priority="16" operator="equal">
      <formula>"To-do"</formula>
    </cfRule>
  </conditionalFormatting>
  <conditionalFormatting sqref="C8:C18">
    <cfRule type="cellIs" dxfId="68" priority="1" operator="equal">
      <formula>"To-do"</formula>
    </cfRule>
    <cfRule type="cellIs" dxfId="67" priority="6" operator="equal">
      <formula>"To-do"</formula>
    </cfRule>
    <cfRule type="cellIs" dxfId="66" priority="2" stopIfTrue="1" operator="equal">
      <formula>"In progress"</formula>
    </cfRule>
    <cfRule type="containsText" dxfId="65" priority="7" operator="containsText" text="Done">
      <formula>NOT(ISERROR(SEARCH("Done",C8)))</formula>
    </cfRule>
    <cfRule type="cellIs" dxfId="64" priority="3" operator="equal">
      <formula>"Done"</formula>
    </cfRule>
    <cfRule type="cellIs" dxfId="63" priority="5" operator="equal">
      <formula>"In progress"</formula>
    </cfRule>
    <cfRule type="cellIs" dxfId="62" priority="4" operator="equal">
      <formula>"Done"</formula>
    </cfRule>
  </conditionalFormatting>
  <conditionalFormatting sqref="C19:C1048576">
    <cfRule type="containsText" dxfId="61" priority="31" operator="containsText" text="Done">
      <formula>NOT(ISERROR(SEARCH("Done",C19)))</formula>
    </cfRule>
  </conditionalFormatting>
  <conditionalFormatting sqref="F6:G1048576">
    <cfRule type="cellIs" dxfId="60" priority="43" operator="equal">
      <formula>"To-do"</formula>
    </cfRule>
    <cfRule type="cellIs" dxfId="59" priority="37" operator="equal">
      <formula>"Done"</formula>
    </cfRule>
    <cfRule type="cellIs" dxfId="58" priority="38" operator="equal">
      <formula>"Done"</formula>
    </cfRule>
    <cfRule type="cellIs" dxfId="57" priority="42" operator="equal">
      <formula>"In progress"</formula>
    </cfRule>
    <cfRule type="cellIs" dxfId="56" priority="36" operator="equal">
      <formula>"In progress"</formula>
    </cfRule>
    <cfRule type="cellIs" dxfId="55" priority="35" operator="equal">
      <formula>"To-do"</formula>
    </cfRule>
  </conditionalFormatting>
  <conditionalFormatting sqref="F8:G1048576">
    <cfRule type="containsText" dxfId="54" priority="44" operator="containsText" text="Done">
      <formula>NOT(ISERROR(SEARCH("Done",F8)))</formula>
    </cfRule>
  </conditionalFormatting>
  <conditionalFormatting sqref="G6:H1048576">
    <cfRule type="cellIs" dxfId="53" priority="34" operator="equal">
      <formula>"High Priority"</formula>
    </cfRule>
    <cfRule type="cellIs" dxfId="52" priority="33" stopIfTrue="1" operator="equal">
      <formula>"Low priority"</formula>
    </cfRule>
    <cfRule type="cellIs" dxfId="51" priority="32" operator="equal">
      <formula>"Low Priority"</formula>
    </cfRule>
    <cfRule type="cellIs" dxfId="50" priority="39" operator="equal">
      <formula>"Low Priority"</formula>
    </cfRule>
    <cfRule type="cellIs" dxfId="49" priority="40" stopIfTrue="1" operator="equal">
      <formula>"Medium Priority"</formula>
    </cfRule>
    <cfRule type="cellIs" dxfId="48" priority="41" operator="equal">
      <formula>"High Priority"</formula>
    </cfRule>
  </conditionalFormatting>
  <conditionalFormatting sqref="G8:H18">
    <cfRule type="cellIs" dxfId="47" priority="52" operator="equal">
      <formula>"R"</formula>
    </cfRule>
    <cfRule type="colorScale" priority="48">
      <colorScale>
        <cfvo type="formula" val="&quot;High Priority&quot;"/>
        <cfvo type="formula" val="&quot;Medium Priority&quot;"/>
        <cfvo type="formula" val="&quot;Low Priority&quot;"/>
        <color theme="5" tint="0.39997558519241921"/>
        <color theme="6" tint="0.39997558519241921"/>
        <color theme="2" tint="-0.249977111117893"/>
      </colorScale>
    </cfRule>
    <cfRule type="cellIs" dxfId="46" priority="51" operator="equal">
      <formula>"A"</formula>
    </cfRule>
    <cfRule type="containsText" dxfId="45" priority="45" operator="containsText" text="Low Priority">
      <formula>NOT(ISERROR(SEARCH("Low Priority",G8)))</formula>
    </cfRule>
    <cfRule type="containsText" dxfId="44" priority="46" operator="containsText" text="Medium Priority">
      <formula>NOT(ISERROR(SEARCH("Medium Priority",G8)))</formula>
    </cfRule>
    <cfRule type="containsText" dxfId="43" priority="47" operator="containsText" text="High Priority">
      <formula>NOT(ISERROR(SEARCH("High Priority",G8)))</formula>
    </cfRule>
    <cfRule type="cellIs" dxfId="42" priority="50" operator="equal">
      <formula>"I"</formula>
    </cfRule>
    <cfRule type="cellIs" dxfId="41" priority="49" operator="equal">
      <formula>"C"</formula>
    </cfRule>
  </conditionalFormatting>
  <conditionalFormatting sqref="H5:H1048576">
    <cfRule type="dataBar" priority="9">
      <dataBar>
        <cfvo type="min"/>
        <cfvo type="max"/>
        <color rgb="FFCFF4FF"/>
      </dataBar>
      <extLst>
        <ext xmlns:x14="http://schemas.microsoft.com/office/spreadsheetml/2009/9/main" uri="{B025F937-C7B1-47D3-B67F-A62EFF666E3E}">
          <x14:id>{BE7C75A7-EFC8-6B44-B00A-6280165465EC}</x14:id>
        </ext>
      </extLst>
    </cfRule>
    <cfRule type="dataBar" priority="8">
      <dataBar>
        <cfvo type="min"/>
        <cfvo type="max"/>
        <color rgb="FFBEBEFF"/>
      </dataBar>
      <extLst>
        <ext xmlns:x14="http://schemas.microsoft.com/office/spreadsheetml/2009/9/main" uri="{B025F937-C7B1-47D3-B67F-A62EFF666E3E}">
          <x14:id>{EFF7147C-3414-D344-81E5-5587E883D8A2}</x14:id>
        </ext>
      </extLst>
    </cfRule>
  </conditionalFormatting>
  <conditionalFormatting sqref="H8:H82">
    <cfRule type="dataBar" priority="10">
      <dataBar>
        <cfvo type="num" val="0"/>
        <cfvo type="num" val="1"/>
        <color rgb="FFCACFE6"/>
      </dataBar>
      <extLst>
        <ext xmlns:x14="http://schemas.microsoft.com/office/spreadsheetml/2009/9/main" uri="{B025F937-C7B1-47D3-B67F-A62EFF666E3E}">
          <x14:id>{41B157FB-FE7A-214E-99B4-E6FCEF911D56}</x14:id>
        </ext>
      </extLst>
    </cfRule>
  </conditionalFormatting>
  <dataValidations count="4">
    <dataValidation type="list" allowBlank="1" showInputMessage="1" showErrorMessage="1" prompt="Determine Priority" sqref="G8:G18" xr:uid="{70E71A65-1D33-C945-BF93-9D162F7019F1}">
      <formula1>"High Priority,Medium Priority,Low Priority"</formula1>
    </dataValidation>
    <dataValidation type="list" allowBlank="1" showInputMessage="1" showErrorMessage="1" prompt="Determine Status" sqref="C8:C18 G8:G18" xr:uid="{E5001F85-7672-7747-9B04-B01A8710CE44}">
      <formula1>"To-do,In progress,Done"</formula1>
    </dataValidation>
    <dataValidation type="list" allowBlank="1" showInputMessage="1" showErrorMessage="1" prompt="Determine Status" sqref="C7 C19:C1048576" xr:uid="{DADE0A3F-A005-3747-A98D-9E340E2FCCCD}">
      <formula1>$K$8:$K$9</formula1>
    </dataValidation>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A4" xr:uid="{8AEC610E-6EBE-2144-88FA-4BA12713F7B6}"/>
  </dataValidations>
  <pageMargins left="0.7" right="0.7" top="0.75" bottom="0.75" header="0" footer="0"/>
  <pageSetup paperSize="9" orientation="portrait"/>
  <drawing r:id="rId1"/>
  <extLst>
    <ext xmlns:x14="http://schemas.microsoft.com/office/spreadsheetml/2009/9/main" uri="{78C0D931-6437-407d-A8EE-F0AAD7539E65}">
      <x14:conditionalFormattings>
        <x14:conditionalFormatting xmlns:xm="http://schemas.microsoft.com/office/excel/2006/main">
          <x14:cfRule type="dataBar" id="{BE7C75A7-EFC8-6B44-B00A-6280165465EC}">
            <x14:dataBar minLength="0" maxLength="100" gradient="0">
              <x14:cfvo type="autoMin"/>
              <x14:cfvo type="autoMax"/>
              <x14:negativeFillColor rgb="FFFF0000"/>
              <x14:axisColor rgb="FF000000"/>
            </x14:dataBar>
          </x14:cfRule>
          <x14:cfRule type="dataBar" id="{EFF7147C-3414-D344-81E5-5587E883D8A2}">
            <x14:dataBar minLength="0" maxLength="100" gradient="0">
              <x14:cfvo type="autoMin"/>
              <x14:cfvo type="autoMax"/>
              <x14:negativeFillColor rgb="FFFF0000"/>
              <x14:axisColor rgb="FF000000"/>
            </x14:dataBar>
          </x14:cfRule>
          <xm:sqref>H5:H1048576</xm:sqref>
        </x14:conditionalFormatting>
        <x14:conditionalFormatting xmlns:xm="http://schemas.microsoft.com/office/excel/2006/main">
          <x14:cfRule type="dataBar" id="{41B157FB-FE7A-214E-99B4-E6FCEF911D56}">
            <x14:dataBar minLength="0" maxLength="100" gradient="0">
              <x14:cfvo type="num">
                <xm:f>0</xm:f>
              </x14:cfvo>
              <x14:cfvo type="num">
                <xm:f>1</xm:f>
              </x14:cfvo>
              <x14:negativeFillColor rgb="FFFF0000"/>
              <x14:axisColor rgb="FF000000"/>
            </x14:dataBar>
          </x14:cfRule>
          <xm:sqref>H8:H82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B99B4-DA65-AF47-800D-028480D5E47A}">
  <sheetPr codeName="Sheet4">
    <outlinePr summaryBelow="0" summaryRight="0"/>
  </sheetPr>
  <dimension ref="A1:YS15"/>
  <sheetViews>
    <sheetView showGridLines="0" topLeftCell="A3" zoomScaleNormal="100" workbookViewId="0">
      <selection activeCell="D4" sqref="D4"/>
    </sheetView>
  </sheetViews>
  <sheetFormatPr baseColWidth="10" defaultColWidth="12.6640625" defaultRowHeight="15.75" customHeight="1"/>
  <cols>
    <col min="1" max="1" width="3.83203125" style="1" customWidth="1"/>
    <col min="2" max="5" width="45.83203125" style="1" customWidth="1"/>
    <col min="6" max="6" width="12.6640625" style="1"/>
    <col min="7" max="7" width="19.6640625" style="1" customWidth="1"/>
    <col min="8" max="16384" width="12.6640625" style="1"/>
  </cols>
  <sheetData>
    <row r="1" spans="1:669" ht="75" customHeight="1">
      <c r="A1" s="113"/>
      <c r="B1" s="165" t="s">
        <v>75</v>
      </c>
      <c r="C1" s="165"/>
      <c r="D1" s="63"/>
      <c r="E1" s="63"/>
    </row>
    <row r="2" spans="1:669" ht="40" customHeight="1">
      <c r="B2" s="139" t="s">
        <v>48</v>
      </c>
      <c r="C2" s="139"/>
      <c r="D2" s="114"/>
      <c r="E2" s="114"/>
    </row>
    <row r="3" spans="1:669" ht="186" customHeight="1">
      <c r="A3" s="38"/>
      <c r="B3" s="195" t="s">
        <v>78</v>
      </c>
      <c r="C3" s="195"/>
      <c r="D3" s="140"/>
      <c r="F3" s="38"/>
      <c r="G3" s="38"/>
      <c r="H3" s="38"/>
      <c r="I3" s="38"/>
      <c r="J3" s="38"/>
      <c r="K3" s="38"/>
      <c r="L3" s="38"/>
      <c r="M3" s="38"/>
      <c r="N3" s="38"/>
      <c r="O3" s="38"/>
      <c r="P3" s="38"/>
      <c r="Q3" s="38"/>
      <c r="R3" s="38"/>
    </row>
    <row r="4" spans="1:669" s="24" customFormat="1" ht="40" customHeight="1">
      <c r="A4" s="25"/>
      <c r="B4" s="112"/>
      <c r="C4" s="112"/>
      <c r="D4" s="112"/>
      <c r="E4" s="67"/>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c r="IW4" s="25"/>
      <c r="IX4" s="25"/>
      <c r="IY4" s="25"/>
      <c r="IZ4" s="25"/>
      <c r="JA4" s="25"/>
      <c r="JB4" s="25"/>
      <c r="JC4" s="25"/>
      <c r="JD4" s="25"/>
      <c r="JE4" s="25"/>
      <c r="JF4" s="25"/>
      <c r="JG4" s="25"/>
      <c r="JH4" s="25"/>
      <c r="JI4" s="25"/>
      <c r="JJ4" s="25"/>
      <c r="JK4" s="25"/>
      <c r="JL4" s="25"/>
      <c r="JM4" s="25"/>
      <c r="JN4" s="25"/>
      <c r="JO4" s="25"/>
      <c r="JP4" s="25"/>
      <c r="JQ4" s="25"/>
      <c r="JR4" s="25"/>
      <c r="JS4" s="25"/>
      <c r="JT4" s="25"/>
      <c r="JU4" s="25"/>
      <c r="JV4" s="25"/>
      <c r="JW4" s="25"/>
      <c r="JX4" s="25"/>
      <c r="JY4" s="25"/>
      <c r="JZ4" s="25"/>
      <c r="KA4" s="25"/>
      <c r="KB4" s="25"/>
      <c r="KC4" s="25"/>
      <c r="KD4" s="25"/>
      <c r="KE4" s="25"/>
      <c r="KF4" s="25"/>
      <c r="KG4" s="25"/>
      <c r="KH4" s="25"/>
      <c r="KI4" s="25"/>
      <c r="KJ4" s="25"/>
      <c r="KK4" s="25"/>
      <c r="KL4" s="25"/>
      <c r="KM4" s="25"/>
      <c r="KN4" s="25"/>
      <c r="KO4" s="25"/>
      <c r="KP4" s="25"/>
      <c r="KQ4" s="25"/>
      <c r="KR4" s="25"/>
      <c r="KS4" s="25"/>
      <c r="KT4" s="25"/>
      <c r="KU4" s="25"/>
      <c r="KV4" s="25"/>
      <c r="KW4" s="25"/>
      <c r="KX4" s="25"/>
      <c r="KY4" s="25"/>
      <c r="KZ4" s="25"/>
      <c r="LA4" s="25"/>
      <c r="LB4" s="25"/>
      <c r="LC4" s="25"/>
      <c r="LD4" s="25"/>
      <c r="LE4" s="25"/>
      <c r="LF4" s="25"/>
      <c r="LG4" s="25"/>
      <c r="LH4" s="25"/>
      <c r="LI4" s="25"/>
      <c r="LJ4" s="25"/>
      <c r="LK4" s="25"/>
      <c r="LL4" s="25"/>
      <c r="LM4" s="25"/>
      <c r="LN4" s="25"/>
      <c r="LO4" s="25"/>
      <c r="LP4" s="25"/>
      <c r="LQ4" s="25"/>
      <c r="LR4" s="25"/>
      <c r="LS4" s="25"/>
      <c r="LT4" s="25"/>
      <c r="LU4" s="25"/>
      <c r="LV4" s="25"/>
      <c r="LW4" s="25"/>
      <c r="LX4" s="25"/>
      <c r="LY4" s="25"/>
      <c r="LZ4" s="25"/>
      <c r="MA4" s="25"/>
      <c r="MB4" s="25"/>
      <c r="MC4" s="25"/>
      <c r="MD4" s="25"/>
      <c r="ME4" s="25"/>
      <c r="MF4" s="25"/>
      <c r="MG4" s="25"/>
      <c r="MH4" s="25"/>
      <c r="MI4" s="25"/>
      <c r="MJ4" s="25"/>
      <c r="MK4" s="25"/>
      <c r="ML4" s="25"/>
      <c r="MM4" s="25"/>
      <c r="MN4" s="25"/>
      <c r="MO4" s="25"/>
      <c r="MP4" s="25"/>
      <c r="MQ4" s="25"/>
      <c r="MR4" s="25"/>
      <c r="MS4" s="25"/>
      <c r="MT4" s="25"/>
      <c r="MU4" s="25"/>
      <c r="MV4" s="25"/>
      <c r="MW4" s="25"/>
      <c r="MX4" s="25"/>
      <c r="MY4" s="25"/>
      <c r="MZ4" s="25"/>
      <c r="NA4" s="25"/>
      <c r="NB4" s="25"/>
      <c r="NC4" s="25"/>
      <c r="ND4" s="25"/>
      <c r="NE4" s="25"/>
      <c r="NF4" s="25"/>
      <c r="NG4" s="25"/>
      <c r="NH4" s="25"/>
      <c r="NI4" s="25"/>
      <c r="NJ4" s="25"/>
      <c r="NK4" s="25"/>
      <c r="NL4" s="25"/>
      <c r="NM4" s="25"/>
      <c r="NN4" s="25"/>
      <c r="NO4" s="25"/>
      <c r="NP4" s="25"/>
      <c r="NQ4" s="25"/>
      <c r="NR4" s="25"/>
      <c r="NS4" s="25"/>
      <c r="NT4" s="25"/>
      <c r="NU4" s="25"/>
      <c r="NV4" s="25"/>
      <c r="NW4" s="25"/>
      <c r="NX4" s="25"/>
      <c r="NY4" s="25"/>
      <c r="NZ4" s="25"/>
      <c r="OA4" s="25"/>
      <c r="OB4" s="25"/>
      <c r="OC4" s="25"/>
      <c r="OD4" s="25"/>
      <c r="OE4" s="25"/>
      <c r="OF4" s="25"/>
      <c r="OG4" s="25"/>
      <c r="OH4" s="25"/>
      <c r="OI4" s="25"/>
      <c r="OJ4" s="25"/>
      <c r="OK4" s="25"/>
      <c r="OL4" s="25"/>
      <c r="OM4" s="25"/>
      <c r="ON4" s="25"/>
      <c r="OO4" s="25"/>
      <c r="OP4" s="25"/>
      <c r="OQ4" s="25"/>
      <c r="OR4" s="25"/>
      <c r="OS4" s="25"/>
      <c r="OT4" s="25"/>
      <c r="OU4" s="25"/>
      <c r="OV4" s="25"/>
      <c r="OW4" s="25"/>
      <c r="OX4" s="25"/>
      <c r="OY4" s="25"/>
      <c r="OZ4" s="25"/>
      <c r="PA4" s="25"/>
      <c r="PB4" s="25"/>
      <c r="PC4" s="25"/>
      <c r="PD4" s="25"/>
      <c r="PE4" s="25"/>
      <c r="PF4" s="25"/>
      <c r="PG4" s="25"/>
      <c r="PH4" s="25"/>
      <c r="PI4" s="25"/>
      <c r="PJ4" s="25"/>
      <c r="PK4" s="25"/>
      <c r="PL4" s="25"/>
      <c r="PM4" s="25"/>
      <c r="PN4" s="25"/>
      <c r="PO4" s="25"/>
      <c r="PP4" s="25"/>
      <c r="PQ4" s="25"/>
      <c r="PR4" s="25"/>
      <c r="PS4" s="25"/>
      <c r="PT4" s="25"/>
      <c r="PU4" s="25"/>
      <c r="PV4" s="25"/>
      <c r="PW4" s="25"/>
      <c r="PX4" s="25"/>
      <c r="PY4" s="25"/>
      <c r="PZ4" s="25"/>
      <c r="QA4" s="25"/>
      <c r="QB4" s="25"/>
      <c r="QC4" s="25"/>
      <c r="QD4" s="25"/>
      <c r="QE4" s="25"/>
      <c r="QF4" s="25"/>
      <c r="QG4" s="25"/>
      <c r="QH4" s="25"/>
      <c r="QI4" s="25"/>
      <c r="QJ4" s="25"/>
      <c r="QK4" s="25"/>
      <c r="QL4" s="25"/>
      <c r="QM4" s="25"/>
      <c r="QN4" s="25"/>
      <c r="QO4" s="25"/>
      <c r="QP4" s="25"/>
      <c r="QQ4" s="25"/>
      <c r="QR4" s="25"/>
      <c r="QS4" s="25"/>
      <c r="QT4" s="25"/>
      <c r="QU4" s="25"/>
      <c r="QV4" s="25"/>
      <c r="QW4" s="25"/>
      <c r="QX4" s="25"/>
      <c r="QY4" s="25"/>
      <c r="QZ4" s="25"/>
      <c r="RA4" s="25"/>
      <c r="RB4" s="25"/>
      <c r="RC4" s="25"/>
      <c r="RD4" s="25"/>
      <c r="RE4" s="25"/>
      <c r="RF4" s="25"/>
      <c r="RG4" s="25"/>
      <c r="RH4" s="25"/>
      <c r="RI4" s="25"/>
      <c r="RJ4" s="25"/>
      <c r="RK4" s="25"/>
      <c r="RL4" s="25"/>
      <c r="RM4" s="25"/>
      <c r="RN4" s="25"/>
      <c r="RO4" s="25"/>
      <c r="RP4" s="25"/>
      <c r="RQ4" s="25"/>
      <c r="RR4" s="25"/>
      <c r="RS4" s="25"/>
      <c r="RT4" s="25"/>
      <c r="RU4" s="25"/>
      <c r="RV4" s="25"/>
      <c r="RW4" s="25"/>
      <c r="RX4" s="25"/>
      <c r="RY4" s="25"/>
      <c r="RZ4" s="25"/>
      <c r="SA4" s="25"/>
      <c r="SB4" s="25"/>
      <c r="SC4" s="25"/>
      <c r="SD4" s="25"/>
      <c r="SE4" s="25"/>
      <c r="SF4" s="25"/>
      <c r="SG4" s="25"/>
      <c r="SH4" s="25"/>
      <c r="SI4" s="25"/>
      <c r="SJ4" s="25"/>
      <c r="SK4" s="25"/>
      <c r="SL4" s="25"/>
      <c r="SM4" s="25"/>
      <c r="SN4" s="25"/>
      <c r="SO4" s="25"/>
      <c r="SP4" s="25"/>
      <c r="SQ4" s="25"/>
      <c r="SR4" s="25"/>
      <c r="SS4" s="25"/>
      <c r="ST4" s="25"/>
      <c r="SU4" s="25"/>
      <c r="SV4" s="25"/>
      <c r="SW4" s="25"/>
      <c r="SX4" s="25"/>
      <c r="SY4" s="25"/>
      <c r="SZ4" s="25"/>
      <c r="TA4" s="25"/>
      <c r="TB4" s="25"/>
      <c r="TC4" s="25"/>
      <c r="TD4" s="25"/>
      <c r="TE4" s="25"/>
      <c r="TF4" s="25"/>
      <c r="TG4" s="25"/>
      <c r="TH4" s="25"/>
      <c r="TI4" s="25"/>
      <c r="TJ4" s="25"/>
      <c r="TK4" s="25"/>
      <c r="TL4" s="25"/>
      <c r="TM4" s="25"/>
      <c r="TN4" s="25"/>
      <c r="TO4" s="25"/>
      <c r="TP4" s="25"/>
      <c r="TQ4" s="25"/>
      <c r="TR4" s="25"/>
      <c r="TS4" s="25"/>
      <c r="TT4" s="25"/>
      <c r="TU4" s="25"/>
      <c r="TV4" s="25"/>
      <c r="TW4" s="25"/>
      <c r="TX4" s="25"/>
      <c r="TY4" s="25"/>
      <c r="TZ4" s="25"/>
      <c r="UA4" s="25"/>
      <c r="UB4" s="25"/>
      <c r="UC4" s="25"/>
      <c r="UD4" s="25"/>
      <c r="UE4" s="25"/>
      <c r="UF4" s="25"/>
      <c r="UG4" s="25"/>
      <c r="UH4" s="25"/>
      <c r="UI4" s="25"/>
      <c r="UJ4" s="25"/>
      <c r="UK4" s="25"/>
      <c r="UL4" s="25"/>
      <c r="UM4" s="25"/>
      <c r="UN4" s="25"/>
      <c r="UO4" s="25"/>
      <c r="UP4" s="25"/>
      <c r="UQ4" s="25"/>
      <c r="UR4" s="25"/>
      <c r="US4" s="25"/>
      <c r="UT4" s="25"/>
      <c r="UU4" s="25"/>
      <c r="UV4" s="25"/>
      <c r="UW4" s="25"/>
      <c r="UX4" s="25"/>
      <c r="UY4" s="25"/>
      <c r="UZ4" s="25"/>
      <c r="VA4" s="25"/>
      <c r="VB4" s="25"/>
      <c r="VC4" s="25"/>
      <c r="VD4" s="25"/>
      <c r="VE4" s="25"/>
      <c r="VF4" s="25"/>
      <c r="VG4" s="25"/>
      <c r="VH4" s="25"/>
      <c r="VI4" s="25"/>
      <c r="VJ4" s="25"/>
      <c r="VK4" s="25"/>
      <c r="VL4" s="25"/>
      <c r="VM4" s="25"/>
      <c r="VN4" s="25"/>
      <c r="VO4" s="25"/>
      <c r="VP4" s="25"/>
      <c r="VQ4" s="25"/>
      <c r="VR4" s="25"/>
      <c r="VS4" s="25"/>
      <c r="VT4" s="25"/>
      <c r="VU4" s="25"/>
      <c r="VV4" s="25"/>
      <c r="VW4" s="25"/>
      <c r="VX4" s="25"/>
      <c r="VY4" s="25"/>
      <c r="VZ4" s="25"/>
      <c r="WA4" s="25"/>
      <c r="WB4" s="25"/>
      <c r="WC4" s="25"/>
      <c r="WD4" s="25"/>
      <c r="WE4" s="25"/>
      <c r="WF4" s="25"/>
      <c r="WG4" s="25"/>
      <c r="WH4" s="25"/>
      <c r="WI4" s="25"/>
      <c r="WJ4" s="25"/>
      <c r="WK4" s="25"/>
      <c r="WL4" s="25"/>
      <c r="WM4" s="25"/>
      <c r="WN4" s="25"/>
      <c r="WO4" s="25"/>
      <c r="WP4" s="25"/>
      <c r="WQ4" s="25"/>
      <c r="WR4" s="25"/>
      <c r="WS4" s="25"/>
      <c r="WT4" s="25"/>
      <c r="WU4" s="25"/>
      <c r="WV4" s="25"/>
      <c r="WW4" s="25"/>
      <c r="WX4" s="25"/>
      <c r="WY4" s="25"/>
      <c r="WZ4" s="25"/>
      <c r="XA4" s="25"/>
      <c r="XB4" s="25"/>
      <c r="XC4" s="25"/>
      <c r="XD4" s="25"/>
      <c r="XE4" s="25"/>
      <c r="XF4" s="25"/>
      <c r="XG4" s="25"/>
      <c r="XH4" s="25"/>
      <c r="XI4" s="25"/>
      <c r="XJ4" s="25"/>
      <c r="XK4" s="25"/>
      <c r="XL4" s="25"/>
      <c r="XM4" s="25"/>
      <c r="XN4" s="25"/>
      <c r="XO4" s="25"/>
      <c r="XP4" s="25"/>
      <c r="XQ4" s="25"/>
      <c r="XR4" s="25"/>
      <c r="XS4" s="25"/>
      <c r="XT4" s="25"/>
      <c r="XU4" s="25"/>
      <c r="XV4" s="25"/>
      <c r="XW4" s="25"/>
      <c r="XX4" s="25"/>
      <c r="XY4" s="25"/>
      <c r="XZ4" s="25"/>
      <c r="YA4" s="25"/>
      <c r="YB4" s="25"/>
      <c r="YC4" s="25"/>
      <c r="YD4" s="25"/>
      <c r="YE4" s="25"/>
      <c r="YF4" s="25"/>
      <c r="YG4" s="25"/>
      <c r="YH4" s="25"/>
      <c r="YI4" s="25"/>
      <c r="YJ4" s="25"/>
      <c r="YK4" s="25"/>
      <c r="YL4" s="25"/>
      <c r="YM4" s="25"/>
      <c r="YN4" s="25"/>
      <c r="YO4" s="25"/>
      <c r="YP4" s="25"/>
      <c r="YQ4" s="25"/>
      <c r="YR4" s="25"/>
      <c r="YS4" s="25"/>
    </row>
    <row r="5" spans="1:669" ht="50" customHeight="1">
      <c r="A5" s="6"/>
      <c r="B5" s="115" t="s">
        <v>68</v>
      </c>
      <c r="C5" s="144" t="s">
        <v>15</v>
      </c>
      <c r="E5" s="138"/>
      <c r="F5" s="39"/>
    </row>
    <row r="6" spans="1:669" ht="40" customHeight="1" thickBot="1">
      <c r="A6" s="6"/>
      <c r="B6" s="11"/>
      <c r="C6" s="11"/>
      <c r="D6" s="6"/>
      <c r="E6" s="9"/>
      <c r="F6" s="7"/>
    </row>
    <row r="7" spans="1:669" ht="50" customHeight="1" thickBot="1">
      <c r="B7" s="145" t="s">
        <v>76</v>
      </c>
      <c r="C7" s="145" t="s">
        <v>86</v>
      </c>
      <c r="D7" s="145" t="s">
        <v>72</v>
      </c>
      <c r="E7" s="146" t="s">
        <v>13</v>
      </c>
      <c r="G7" s="141" t="s">
        <v>77</v>
      </c>
    </row>
    <row r="8" spans="1:669" ht="80" customHeight="1">
      <c r="B8" s="183"/>
      <c r="C8" s="186"/>
      <c r="D8" s="189"/>
      <c r="E8" s="192"/>
      <c r="G8" s="148" t="s">
        <v>3</v>
      </c>
    </row>
    <row r="9" spans="1:669" ht="81" customHeight="1">
      <c r="B9" s="184"/>
      <c r="C9" s="187"/>
      <c r="D9" s="190"/>
      <c r="E9" s="193"/>
      <c r="G9" s="142" t="s">
        <v>4</v>
      </c>
    </row>
    <row r="10" spans="1:669" ht="81" customHeight="1" thickBot="1">
      <c r="B10" s="184"/>
      <c r="C10" s="187"/>
      <c r="D10" s="190"/>
      <c r="E10" s="193"/>
      <c r="G10" s="143" t="s">
        <v>7</v>
      </c>
    </row>
    <row r="11" spans="1:669" ht="80" customHeight="1">
      <c r="B11" s="184"/>
      <c r="C11" s="187"/>
      <c r="D11" s="190"/>
      <c r="E11" s="193"/>
    </row>
    <row r="12" spans="1:669" ht="81" customHeight="1">
      <c r="B12" s="184"/>
      <c r="C12" s="187"/>
      <c r="D12" s="190"/>
      <c r="E12" s="193"/>
    </row>
    <row r="13" spans="1:669" ht="81" customHeight="1">
      <c r="B13" s="184"/>
      <c r="C13" s="187"/>
      <c r="D13" s="190"/>
      <c r="E13" s="193"/>
    </row>
    <row r="14" spans="1:669" ht="81" customHeight="1">
      <c r="B14" s="184"/>
      <c r="C14" s="187"/>
      <c r="D14" s="190"/>
      <c r="E14" s="193"/>
    </row>
    <row r="15" spans="1:669" ht="81" customHeight="1" thickBot="1">
      <c r="B15" s="185"/>
      <c r="C15" s="188"/>
      <c r="D15" s="191"/>
      <c r="E15" s="194"/>
    </row>
  </sheetData>
  <mergeCells count="6">
    <mergeCell ref="B8:B15"/>
    <mergeCell ref="C8:C15"/>
    <mergeCell ref="D8:D15"/>
    <mergeCell ref="E8:E15"/>
    <mergeCell ref="B1:C1"/>
    <mergeCell ref="B3:C3"/>
  </mergeCells>
  <conditionalFormatting sqref="C6">
    <cfRule type="cellIs" dxfId="40" priority="52" operator="equal">
      <formula>"In progress"</formula>
    </cfRule>
    <cfRule type="cellIs" dxfId="39" priority="59" operator="equal">
      <formula>"To-do"</formula>
    </cfRule>
    <cfRule type="cellIs" dxfId="38" priority="58" operator="equal">
      <formula>"In progress"</formula>
    </cfRule>
    <cfRule type="cellIs" dxfId="37" priority="57" operator="equal">
      <formula>"Done"</formula>
    </cfRule>
    <cfRule type="cellIs" dxfId="36" priority="56" operator="equal">
      <formula>"Done"</formula>
    </cfRule>
    <cfRule type="cellIs" dxfId="35" priority="55" operator="equal">
      <formula>"In progress"</formula>
    </cfRule>
    <cfRule type="cellIs" dxfId="34" priority="54" operator="equal">
      <formula>"To-do"</formula>
    </cfRule>
    <cfRule type="cellIs" dxfId="33" priority="53" operator="equal">
      <formula>"Done"</formula>
    </cfRule>
    <cfRule type="cellIs" dxfId="32" priority="45" operator="equal">
      <formula>"Done"</formula>
    </cfRule>
    <cfRule type="cellIs" dxfId="31" priority="51" operator="equal">
      <formula>"To-do"</formula>
    </cfRule>
    <cfRule type="cellIs" dxfId="30" priority="50" operator="equal">
      <formula>"Done"</formula>
    </cfRule>
    <cfRule type="cellIs" dxfId="29" priority="49" operator="equal">
      <formula>"To-do"</formula>
    </cfRule>
    <cfRule type="cellIs" dxfId="28" priority="48" operator="equal">
      <formula>"In progress"</formula>
    </cfRule>
    <cfRule type="cellIs" dxfId="27" priority="47" operator="equal">
      <formula>"Done"</formula>
    </cfRule>
    <cfRule type="cellIs" dxfId="26" priority="46" operator="equal">
      <formula>"Done"</formula>
    </cfRule>
  </conditionalFormatting>
  <conditionalFormatting sqref="F5:F6">
    <cfRule type="dataBar" priority="44">
      <dataBar>
        <cfvo type="min"/>
        <cfvo type="max"/>
        <color rgb="FFCFF4FF"/>
      </dataBar>
      <extLst>
        <ext xmlns:x14="http://schemas.microsoft.com/office/spreadsheetml/2009/9/main" uri="{B025F937-C7B1-47D3-B67F-A62EFF666E3E}">
          <x14:id>{EC688028-4860-074F-B795-E36A030A3173}</x14:id>
        </ext>
      </extLst>
    </cfRule>
    <cfRule type="dataBar" priority="43">
      <dataBar>
        <cfvo type="min"/>
        <cfvo type="max"/>
        <color rgb="FFBEBEFF"/>
      </dataBar>
      <extLst>
        <ext xmlns:x14="http://schemas.microsoft.com/office/spreadsheetml/2009/9/main" uri="{B025F937-C7B1-47D3-B67F-A62EFF666E3E}">
          <x14:id>{B68B3AF8-1DDF-404B-B3AD-55FE3B9DC97A}</x14:id>
        </ext>
      </extLst>
    </cfRule>
  </conditionalFormatting>
  <conditionalFormatting sqref="F6">
    <cfRule type="cellIs" dxfId="25" priority="69" operator="equal">
      <formula>"High Priority"</formula>
    </cfRule>
    <cfRule type="cellIs" dxfId="24" priority="68" operator="equal">
      <formula>"Medium Priority"</formula>
    </cfRule>
    <cfRule type="cellIs" dxfId="23" priority="67" operator="equal">
      <formula>"Low Priority"</formula>
    </cfRule>
    <cfRule type="cellIs" dxfId="22" priority="62" operator="equal">
      <formula>"High Priority"</formula>
    </cfRule>
    <cfRule type="cellIs" dxfId="21" priority="61" operator="equal">
      <formula>"Low priority"</formula>
    </cfRule>
    <cfRule type="cellIs" dxfId="20" priority="60" operator="equal">
      <formula>"Medium Priority"</formula>
    </cfRule>
  </conditionalFormatting>
  <conditionalFormatting sqref="G8:G10">
    <cfRule type="containsText" dxfId="19" priority="37" operator="containsText" text="High Priority">
      <formula>NOT(ISERROR(SEARCH("High Priority",G8)))</formula>
    </cfRule>
    <cfRule type="containsText" dxfId="18" priority="36" operator="containsText" text="Medium Priority">
      <formula>NOT(ISERROR(SEARCH("Medium Priority",G8)))</formula>
    </cfRule>
    <cfRule type="containsText" dxfId="17" priority="35" operator="containsText" text="Low Priority">
      <formula>NOT(ISERROR(SEARCH("Low Priority",G8)))</formula>
    </cfRule>
    <cfRule type="containsText" dxfId="16" priority="34" operator="containsText" text="Done">
      <formula>NOT(ISERROR(SEARCH("Done",G8)))</formula>
    </cfRule>
    <cfRule type="cellIs" dxfId="15" priority="33" operator="equal">
      <formula>"To-do"</formula>
    </cfRule>
    <cfRule type="cellIs" dxfId="14" priority="32" operator="equal">
      <formula>"In progress"</formula>
    </cfRule>
    <cfRule type="cellIs" dxfId="13" priority="31" operator="equal">
      <formula>"High Priority"</formula>
    </cfRule>
    <cfRule type="cellIs" dxfId="12" priority="30" operator="equal">
      <formula>"Medium Priority"</formula>
    </cfRule>
    <cfRule type="cellIs" dxfId="11" priority="29" operator="equal">
      <formula>"Low Priority"</formula>
    </cfRule>
    <cfRule type="cellIs" dxfId="10" priority="28" operator="equal">
      <formula>"Done"</formula>
    </cfRule>
    <cfRule type="cellIs" dxfId="9" priority="27" operator="equal">
      <formula>"Done"</formula>
    </cfRule>
    <cfRule type="cellIs" dxfId="8" priority="26" operator="equal">
      <formula>"In progress"</formula>
    </cfRule>
    <cfRule type="cellIs" dxfId="7" priority="25" operator="equal">
      <formula>"To-do"</formula>
    </cfRule>
    <cfRule type="cellIs" dxfId="6" priority="24" operator="equal">
      <formula>"High Priority"</formula>
    </cfRule>
    <cfRule type="cellIs" dxfId="5" priority="23" stopIfTrue="1" operator="equal">
      <formula>"Low priority"</formula>
    </cfRule>
    <cfRule type="cellIs" dxfId="4" priority="39" operator="equal">
      <formula>"C"</formula>
    </cfRule>
    <cfRule type="colorScale" priority="38">
      <colorScale>
        <cfvo type="formula" val="&quot;High Priority&quot;"/>
        <cfvo type="formula" val="&quot;Medium Priority&quot;"/>
        <cfvo type="formula" val="&quot;Low Priority&quot;"/>
        <color theme="5" tint="0.39997558519241921"/>
        <color theme="6" tint="0.39997558519241921"/>
        <color theme="2" tint="-0.249977111117893"/>
      </colorScale>
    </cfRule>
    <cfRule type="cellIs" dxfId="3" priority="42" operator="equal">
      <formula>"R"</formula>
    </cfRule>
    <cfRule type="cellIs" dxfId="2" priority="41" operator="equal">
      <formula>"A"</formula>
    </cfRule>
    <cfRule type="cellIs" dxfId="1" priority="40" operator="equal">
      <formula>"I"</formula>
    </cfRule>
    <cfRule type="cellIs" dxfId="0" priority="22" stopIfTrue="1" operator="equal">
      <formula>"Medium Priority"</formula>
    </cfRule>
  </conditionalFormatting>
  <dataValidations count="1">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4" xr:uid="{4BCDD6FC-E726-434E-ACE1-96A46A71C74A}"/>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EC688028-4860-074F-B795-E36A030A3173}">
            <x14:dataBar minLength="0" maxLength="100" gradient="0">
              <x14:cfvo type="autoMin"/>
              <x14:cfvo type="autoMax"/>
              <x14:negativeFillColor rgb="FFFF0000"/>
              <x14:axisColor rgb="FF000000"/>
            </x14:dataBar>
          </x14:cfRule>
          <x14:cfRule type="dataBar" id="{B68B3AF8-1DDF-404B-B3AD-55FE3B9DC97A}">
            <x14:dataBar minLength="0" maxLength="100" gradient="0">
              <x14:cfvo type="autoMin"/>
              <x14:cfvo type="autoMax"/>
              <x14:negativeFillColor rgb="FFFF0000"/>
              <x14:axisColor rgb="FF000000"/>
            </x14:dataBar>
          </x14:cfRule>
          <xm:sqref>F5:F6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02BBB-52E8-EC4D-B216-075C8058CE37}">
  <sheetPr codeName="Sheet5">
    <tabColor rgb="FFCEF4FF"/>
  </sheetPr>
  <dimension ref="A1"/>
  <sheetViews>
    <sheetView workbookViewId="0">
      <selection activeCell="M32" sqref="M32"/>
    </sheetView>
  </sheetViews>
  <sheetFormatPr baseColWidth="10" defaultRowHeight="14"/>
  <cols>
    <col min="1" max="16384" width="10.83203125" style="147"/>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RACI Chart Template</vt:lpstr>
      <vt:lpstr>Gantt Chart Task List</vt:lpstr>
      <vt:lpstr>Project Task List</vt:lpstr>
      <vt:lpstr>Kanban Board</vt:lpstr>
      <vt:lpstr>About AIHR</vt:lpstr>
      <vt:lpstr>'Gantt Chart Task List'!Print_Titles</vt:lpstr>
      <vt:lpstr>'Gantt Chart Task List'!Project_Start</vt:lpstr>
      <vt:lpstr>'Gantt Chart Task List'!Scrolling_Increment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Garcia</dc:creator>
  <cp:lastModifiedBy>Microsoft Office User</cp:lastModifiedBy>
  <dcterms:created xsi:type="dcterms:W3CDTF">2023-09-19T10:03:16Z</dcterms:created>
  <dcterms:modified xsi:type="dcterms:W3CDTF">2024-11-13T09:22:16Z</dcterms:modified>
</cp:coreProperties>
</file>